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8" activeTab="25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B4" i="61" s="1"/>
  <c r="AG4" i="1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B8" i="63" s="1"/>
  <c r="AE9" i="14"/>
  <c r="AF9"/>
  <c r="AG9"/>
  <c r="AH9"/>
  <c r="AB9" i="62" s="1"/>
  <c r="AI9" i="14"/>
  <c r="AJ9"/>
  <c r="AE10"/>
  <c r="AF10"/>
  <c r="AG10"/>
  <c r="AH10"/>
  <c r="AI10"/>
  <c r="AJ10"/>
  <c r="AE11"/>
  <c r="AF11"/>
  <c r="AG11"/>
  <c r="AH11"/>
  <c r="AI11"/>
  <c r="AJ11"/>
  <c r="AE12"/>
  <c r="AF12"/>
  <c r="AB12" i="61" s="1"/>
  <c r="AG12" i="14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B16" i="63" s="1"/>
  <c r="AE17" i="14"/>
  <c r="AF17"/>
  <c r="AG17"/>
  <c r="AH17"/>
  <c r="AB17" i="62" s="1"/>
  <c r="AI17" i="14"/>
  <c r="AJ17"/>
  <c r="AE18"/>
  <c r="AF18"/>
  <c r="AG18"/>
  <c r="AH18"/>
  <c r="AI18"/>
  <c r="AJ18"/>
  <c r="AE19"/>
  <c r="AF19"/>
  <c r="AG19"/>
  <c r="AH19"/>
  <c r="AI19"/>
  <c r="AJ19"/>
  <c r="AE20"/>
  <c r="AF20"/>
  <c r="AB20" i="61" s="1"/>
  <c r="AG20" i="14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B24" i="63" s="1"/>
  <c r="AE25" i="14"/>
  <c r="AF25"/>
  <c r="AG25"/>
  <c r="AH25"/>
  <c r="AB25" i="62" s="1"/>
  <c r="AI25" i="14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B28" i="61" s="1"/>
  <c r="AG28" i="14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B32" i="63" s="1"/>
  <c r="AE33" i="14"/>
  <c r="AF33"/>
  <c r="AG33"/>
  <c r="AH33"/>
  <c r="AB33" i="62" s="1"/>
  <c r="AI33" i="14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B36" i="61" s="1"/>
  <c r="AG36" i="14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B40" i="63" s="1"/>
  <c r="AE41" i="14"/>
  <c r="AF41"/>
  <c r="AG41"/>
  <c r="AH41"/>
  <c r="AB41" i="62" s="1"/>
  <c r="AI41" i="14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B44" i="61" s="1"/>
  <c r="AG44" i="1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B48" i="63" s="1"/>
  <c r="AE49" i="14"/>
  <c r="AF49"/>
  <c r="AG49"/>
  <c r="AH49"/>
  <c r="AB49" i="62" s="1"/>
  <c r="AI49" i="14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B52" i="61" s="1"/>
  <c r="AG52" i="14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B56" i="63" s="1"/>
  <c r="AE57" i="14"/>
  <c r="AF57"/>
  <c r="AG57"/>
  <c r="AH57"/>
  <c r="AB57" i="62" s="1"/>
  <c r="AI57" i="14"/>
  <c r="AJ57"/>
  <c r="AE58"/>
  <c r="AF58"/>
  <c r="AG58"/>
  <c r="AH58"/>
  <c r="AI58"/>
  <c r="AJ58"/>
  <c r="AB58" i="63" s="1"/>
  <c r="AE59" i="14"/>
  <c r="AF59"/>
  <c r="AG59"/>
  <c r="AH59"/>
  <c r="AI59"/>
  <c r="AJ59"/>
  <c r="AE60"/>
  <c r="AF60"/>
  <c r="AB60" i="61" s="1"/>
  <c r="AG60" i="14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B64" i="63" s="1"/>
  <c r="AE65" i="14"/>
  <c r="AF65"/>
  <c r="AG65"/>
  <c r="AH65"/>
  <c r="AB65" i="62" s="1"/>
  <c r="AI65" i="14"/>
  <c r="AJ65"/>
  <c r="AE66"/>
  <c r="AF66"/>
  <c r="AB66" i="61" s="1"/>
  <c r="AG66" i="14"/>
  <c r="AH66"/>
  <c r="AI66"/>
  <c r="AJ66"/>
  <c r="AE67"/>
  <c r="AF67"/>
  <c r="AG67"/>
  <c r="AH67"/>
  <c r="AI67"/>
  <c r="AJ67"/>
  <c r="AE68"/>
  <c r="AF68"/>
  <c r="AB68" i="61" s="1"/>
  <c r="AG68" i="14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B72" i="63" s="1"/>
  <c r="AE73" i="14"/>
  <c r="AB73" i="61" s="1"/>
  <c r="AF73" i="14"/>
  <c r="AG73"/>
  <c r="AH73"/>
  <c r="AB73" i="62" s="1"/>
  <c r="AI73" i="14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B76" i="61" s="1"/>
  <c r="AG76" i="14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B80" i="63" s="1"/>
  <c r="AE81" i="14"/>
  <c r="AB81" i="61" s="1"/>
  <c r="AF81" i="14"/>
  <c r="AG81"/>
  <c r="AH81"/>
  <c r="AB81" i="62" s="1"/>
  <c r="AI81" i="14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B84" i="61" s="1"/>
  <c r="AG84" i="1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B88" i="63" s="1"/>
  <c r="AE89" i="14"/>
  <c r="AF89"/>
  <c r="AG89"/>
  <c r="AH89"/>
  <c r="AB89" i="62" s="1"/>
  <c r="AI89" i="14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B92" i="61" s="1"/>
  <c r="AG92" i="14"/>
  <c r="AH92"/>
  <c r="AI92"/>
  <c r="AJ92"/>
  <c r="AB92" i="63" s="1"/>
  <c r="AE93" i="14"/>
  <c r="AB93" i="61" s="1"/>
  <c r="AF93" i="14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B96" i="63" s="1"/>
  <c r="AE97" i="14"/>
  <c r="AF97"/>
  <c r="AG97"/>
  <c r="AH97"/>
  <c r="AB97" i="62" s="1"/>
  <c r="AI97" i="14"/>
  <c r="AB97" i="63" s="1"/>
  <c r="AJ97" i="14"/>
  <c r="AE98"/>
  <c r="AF98"/>
  <c r="AB98" i="61" s="1"/>
  <c r="AG98" i="14"/>
  <c r="AH98"/>
  <c r="AI98"/>
  <c r="AJ98"/>
  <c r="AF3"/>
  <c r="AG3"/>
  <c r="AH3"/>
  <c r="AI3"/>
  <c r="AB3" i="63" s="1"/>
  <c r="AJ3" i="14"/>
  <c r="AE3"/>
  <c r="X4"/>
  <c r="Y4"/>
  <c r="AA4" i="61" s="1"/>
  <c r="Z4" i="14"/>
  <c r="AA4"/>
  <c r="AB4"/>
  <c r="AC4"/>
  <c r="AA4" i="63" s="1"/>
  <c r="X5" i="14"/>
  <c r="Y5"/>
  <c r="Z5"/>
  <c r="AA5"/>
  <c r="AA5" i="62" s="1"/>
  <c r="AB5" i="14"/>
  <c r="AC5"/>
  <c r="X6"/>
  <c r="Y6"/>
  <c r="Z6"/>
  <c r="AA6"/>
  <c r="AB6"/>
  <c r="AC6"/>
  <c r="AA6" i="63" s="1"/>
  <c r="X7" i="14"/>
  <c r="Y7"/>
  <c r="Z7"/>
  <c r="AA7"/>
  <c r="AA7" i="62" s="1"/>
  <c r="AB7" i="14"/>
  <c r="AC7"/>
  <c r="X8"/>
  <c r="Y8"/>
  <c r="AA8" i="61" s="1"/>
  <c r="Z8" i="14"/>
  <c r="AA8"/>
  <c r="AB8"/>
  <c r="AC8"/>
  <c r="AA8" i="63" s="1"/>
  <c r="X9" i="14"/>
  <c r="Y9"/>
  <c r="Z9"/>
  <c r="AA9"/>
  <c r="AA9" i="62" s="1"/>
  <c r="AB9" i="14"/>
  <c r="AC9"/>
  <c r="X10"/>
  <c r="Y10"/>
  <c r="AA10" i="61" s="1"/>
  <c r="Z10" i="14"/>
  <c r="AA10"/>
  <c r="AB10"/>
  <c r="AC10"/>
  <c r="X11"/>
  <c r="Y11"/>
  <c r="Z11"/>
  <c r="AA11"/>
  <c r="AA11" i="62" s="1"/>
  <c r="AB11" i="14"/>
  <c r="AC11"/>
  <c r="X12"/>
  <c r="Y12"/>
  <c r="AA12" i="61" s="1"/>
  <c r="Z12" i="14"/>
  <c r="AA12"/>
  <c r="AB12"/>
  <c r="AC12"/>
  <c r="AA12" i="63" s="1"/>
  <c r="X13" i="14"/>
  <c r="Y13"/>
  <c r="Z13"/>
  <c r="AA13"/>
  <c r="AA13" i="62" s="1"/>
  <c r="AB13" i="14"/>
  <c r="AC13"/>
  <c r="X14"/>
  <c r="Y14"/>
  <c r="Z14"/>
  <c r="AA14"/>
  <c r="AB14"/>
  <c r="AC14"/>
  <c r="AA14" i="63" s="1"/>
  <c r="X15" i="14"/>
  <c r="Y15"/>
  <c r="Z15"/>
  <c r="AA15"/>
  <c r="AA15" i="62" s="1"/>
  <c r="AB15" i="14"/>
  <c r="AC15"/>
  <c r="X16"/>
  <c r="Y16"/>
  <c r="AA16" i="61" s="1"/>
  <c r="Z16" i="14"/>
  <c r="AA16"/>
  <c r="AB16"/>
  <c r="AC16"/>
  <c r="AA16" i="63" s="1"/>
  <c r="X17" i="14"/>
  <c r="Y17"/>
  <c r="Z17"/>
  <c r="AA17"/>
  <c r="AA17" i="62" s="1"/>
  <c r="AB17" i="14"/>
  <c r="AC17"/>
  <c r="X18"/>
  <c r="Y18"/>
  <c r="AA18" i="61" s="1"/>
  <c r="Z18" i="14"/>
  <c r="AA18"/>
  <c r="AB18"/>
  <c r="AC18"/>
  <c r="X19"/>
  <c r="Y19"/>
  <c r="Z19"/>
  <c r="AA19"/>
  <c r="AA19" i="62" s="1"/>
  <c r="AB19" i="14"/>
  <c r="AC19"/>
  <c r="X20"/>
  <c r="Y20"/>
  <c r="AA20" i="61" s="1"/>
  <c r="Z20" i="14"/>
  <c r="AA20"/>
  <c r="AB20"/>
  <c r="AC20"/>
  <c r="AA20" i="63" s="1"/>
  <c r="X21" i="14"/>
  <c r="Y21"/>
  <c r="Z21"/>
  <c r="AA21"/>
  <c r="AA21" i="62" s="1"/>
  <c r="AB21" i="14"/>
  <c r="AC21"/>
  <c r="X22"/>
  <c r="Y22"/>
  <c r="Z22"/>
  <c r="AA22"/>
  <c r="AB22"/>
  <c r="AC22"/>
  <c r="AA22" i="63" s="1"/>
  <c r="X23" i="14"/>
  <c r="Y23"/>
  <c r="Z23"/>
  <c r="AA23"/>
  <c r="AA23" i="62" s="1"/>
  <c r="AB23" i="14"/>
  <c r="AC23"/>
  <c r="X24"/>
  <c r="Y24"/>
  <c r="AA24" i="61" s="1"/>
  <c r="Z24" i="14"/>
  <c r="AA24"/>
  <c r="AB24"/>
  <c r="AC24"/>
  <c r="AA24" i="63" s="1"/>
  <c r="X25" i="14"/>
  <c r="Y25"/>
  <c r="Z25"/>
  <c r="AA25"/>
  <c r="AA25" i="62" s="1"/>
  <c r="AB25" i="14"/>
  <c r="AC25"/>
  <c r="X26"/>
  <c r="Y26"/>
  <c r="AA26" i="61" s="1"/>
  <c r="Z26" i="14"/>
  <c r="AA26"/>
  <c r="AB26"/>
  <c r="AC26"/>
  <c r="X27"/>
  <c r="Y27"/>
  <c r="Z27"/>
  <c r="AA27"/>
  <c r="AA27" i="62" s="1"/>
  <c r="AB27" i="14"/>
  <c r="AC27"/>
  <c r="X28"/>
  <c r="Y28"/>
  <c r="AA28" i="61" s="1"/>
  <c r="Z28" i="14"/>
  <c r="AA28"/>
  <c r="AB28"/>
  <c r="AC28"/>
  <c r="AA28" i="63" s="1"/>
  <c r="X29" i="14"/>
  <c r="Y29"/>
  <c r="Z29"/>
  <c r="AA29"/>
  <c r="AA29" i="62" s="1"/>
  <c r="AB29" i="14"/>
  <c r="AC29"/>
  <c r="X30"/>
  <c r="Y30"/>
  <c r="Z30"/>
  <c r="AA30"/>
  <c r="AB30"/>
  <c r="AC30"/>
  <c r="AA30" i="63" s="1"/>
  <c r="X31" i="14"/>
  <c r="Y31"/>
  <c r="Z31"/>
  <c r="AA31"/>
  <c r="AA31" i="62" s="1"/>
  <c r="AB31" i="14"/>
  <c r="AC31"/>
  <c r="X32"/>
  <c r="Y32"/>
  <c r="AA32" i="61" s="1"/>
  <c r="Z32" i="14"/>
  <c r="AA32"/>
  <c r="AB32"/>
  <c r="AC32"/>
  <c r="AA32" i="63" s="1"/>
  <c r="X33" i="14"/>
  <c r="Y33"/>
  <c r="Z33"/>
  <c r="AA33"/>
  <c r="AA33" i="62" s="1"/>
  <c r="AB33" i="14"/>
  <c r="AC33"/>
  <c r="X34"/>
  <c r="Y34"/>
  <c r="AA34" i="61" s="1"/>
  <c r="Z34" i="14"/>
  <c r="AA34"/>
  <c r="AB34"/>
  <c r="AC34"/>
  <c r="X35"/>
  <c r="Y35"/>
  <c r="Z35"/>
  <c r="AA35"/>
  <c r="AA35" i="62" s="1"/>
  <c r="AB35" i="14"/>
  <c r="AC35"/>
  <c r="X36"/>
  <c r="Y36"/>
  <c r="AA36" i="61" s="1"/>
  <c r="Z36" i="14"/>
  <c r="AA36"/>
  <c r="AB36"/>
  <c r="AC36"/>
  <c r="AA36" i="63" s="1"/>
  <c r="X37" i="14"/>
  <c r="Y37"/>
  <c r="Z37"/>
  <c r="AA37"/>
  <c r="AA37" i="62" s="1"/>
  <c r="AB37" i="14"/>
  <c r="AC37"/>
  <c r="X38"/>
  <c r="Y38"/>
  <c r="Z38"/>
  <c r="AA38"/>
  <c r="AB38"/>
  <c r="AC38"/>
  <c r="AA38" i="63" s="1"/>
  <c r="X39" i="14"/>
  <c r="Y39"/>
  <c r="Z39"/>
  <c r="AA39"/>
  <c r="AA39" i="62" s="1"/>
  <c r="AB39" i="14"/>
  <c r="AC39"/>
  <c r="X40"/>
  <c r="Y40"/>
  <c r="AA40" i="61" s="1"/>
  <c r="Z40" i="14"/>
  <c r="AA40"/>
  <c r="AB40"/>
  <c r="AC40"/>
  <c r="AA40" i="63" s="1"/>
  <c r="X41" i="14"/>
  <c r="Y41"/>
  <c r="Z41"/>
  <c r="AA41"/>
  <c r="AA41" i="62" s="1"/>
  <c r="AB41" i="14"/>
  <c r="AC41"/>
  <c r="X42"/>
  <c r="Y42"/>
  <c r="AA42" i="61" s="1"/>
  <c r="Z42" i="14"/>
  <c r="AA42"/>
  <c r="AB42"/>
  <c r="AC42"/>
  <c r="X43"/>
  <c r="Y43"/>
  <c r="Z43"/>
  <c r="AA43"/>
  <c r="AA43" i="62" s="1"/>
  <c r="AB43" i="14"/>
  <c r="AC43"/>
  <c r="X44"/>
  <c r="Y44"/>
  <c r="AA44" i="61" s="1"/>
  <c r="Z44" i="14"/>
  <c r="AA44"/>
  <c r="AB44"/>
  <c r="AC44"/>
  <c r="AA44" i="63" s="1"/>
  <c r="X45" i="14"/>
  <c r="Y45"/>
  <c r="Z45"/>
  <c r="AA45"/>
  <c r="AA45" i="62" s="1"/>
  <c r="AB45" i="14"/>
  <c r="AC45"/>
  <c r="X46"/>
  <c r="Y46"/>
  <c r="Z46"/>
  <c r="AA46"/>
  <c r="AB46"/>
  <c r="AC46"/>
  <c r="AA46" i="63" s="1"/>
  <c r="X47" i="14"/>
  <c r="Y47"/>
  <c r="Z47"/>
  <c r="AA47"/>
  <c r="AA47" i="62" s="1"/>
  <c r="AB47" i="14"/>
  <c r="AC47"/>
  <c r="X48"/>
  <c r="Y48"/>
  <c r="AA48" i="61" s="1"/>
  <c r="Z48" i="14"/>
  <c r="AA48"/>
  <c r="AB48"/>
  <c r="AC48"/>
  <c r="AA48" i="63" s="1"/>
  <c r="X49" i="14"/>
  <c r="Y49"/>
  <c r="Z49"/>
  <c r="AA49"/>
  <c r="AA49" i="62" s="1"/>
  <c r="AB49" i="14"/>
  <c r="AC49"/>
  <c r="X50"/>
  <c r="Y50"/>
  <c r="AA50" i="61" s="1"/>
  <c r="Z50" i="14"/>
  <c r="AA50"/>
  <c r="AB50"/>
  <c r="AC50"/>
  <c r="X51"/>
  <c r="Y51"/>
  <c r="Z51"/>
  <c r="AA51"/>
  <c r="AA51" i="62" s="1"/>
  <c r="AB51" i="14"/>
  <c r="AC51"/>
  <c r="X52"/>
  <c r="Y52"/>
  <c r="AA52" i="61" s="1"/>
  <c r="Z52" i="14"/>
  <c r="AA52"/>
  <c r="AB52"/>
  <c r="AC52"/>
  <c r="AA52" i="63" s="1"/>
  <c r="X53" i="14"/>
  <c r="Y53"/>
  <c r="Z53"/>
  <c r="AA53"/>
  <c r="AA53" i="62" s="1"/>
  <c r="AB53" i="14"/>
  <c r="AC53"/>
  <c r="X54"/>
  <c r="Y54"/>
  <c r="Z54"/>
  <c r="AA54"/>
  <c r="AB54"/>
  <c r="AC54"/>
  <c r="AA54" i="63" s="1"/>
  <c r="X55" i="14"/>
  <c r="Y55"/>
  <c r="Z55"/>
  <c r="AA55"/>
  <c r="AA55" i="62" s="1"/>
  <c r="AB55" i="14"/>
  <c r="AC55"/>
  <c r="X56"/>
  <c r="Y56"/>
  <c r="AA56" i="61" s="1"/>
  <c r="Z56" i="14"/>
  <c r="AA56"/>
  <c r="AB56"/>
  <c r="AC56"/>
  <c r="AA56" i="63" s="1"/>
  <c r="X57" i="14"/>
  <c r="Y57"/>
  <c r="Z57"/>
  <c r="AA57"/>
  <c r="AA57" i="62" s="1"/>
  <c r="AB57" i="14"/>
  <c r="AC57"/>
  <c r="X58"/>
  <c r="Y58"/>
  <c r="AA58" i="61" s="1"/>
  <c r="Z58" i="14"/>
  <c r="AA58"/>
  <c r="AB58"/>
  <c r="AC58"/>
  <c r="X59"/>
  <c r="Y59"/>
  <c r="Z59"/>
  <c r="AA59"/>
  <c r="AA59" i="62" s="1"/>
  <c r="AB59" i="14"/>
  <c r="AC59"/>
  <c r="X60"/>
  <c r="Y60"/>
  <c r="AA60" i="61" s="1"/>
  <c r="Z60" i="14"/>
  <c r="AA60"/>
  <c r="AB60"/>
  <c r="AC60"/>
  <c r="AA60" i="63" s="1"/>
  <c r="X61" i="14"/>
  <c r="Y61"/>
  <c r="Z61"/>
  <c r="AA61"/>
  <c r="AA61" i="62" s="1"/>
  <c r="AB61" i="14"/>
  <c r="AC61"/>
  <c r="X62"/>
  <c r="Y62"/>
  <c r="Z62"/>
  <c r="AA62"/>
  <c r="AB62"/>
  <c r="AC62"/>
  <c r="AA62" i="63" s="1"/>
  <c r="X63" i="14"/>
  <c r="Y63"/>
  <c r="Z63"/>
  <c r="AA63"/>
  <c r="AA63" i="62" s="1"/>
  <c r="AB63" i="14"/>
  <c r="AC63"/>
  <c r="X64"/>
  <c r="Y64"/>
  <c r="AA64" i="61" s="1"/>
  <c r="Z64" i="14"/>
  <c r="AA64"/>
  <c r="AB64"/>
  <c r="AC64"/>
  <c r="AA64" i="63" s="1"/>
  <c r="X65" i="14"/>
  <c r="Y65"/>
  <c r="Z65"/>
  <c r="AA65"/>
  <c r="AA65" i="62" s="1"/>
  <c r="AB65" i="14"/>
  <c r="AC65"/>
  <c r="X66"/>
  <c r="Y66"/>
  <c r="AA66" i="61" s="1"/>
  <c r="Z66" i="14"/>
  <c r="AA66"/>
  <c r="AB66"/>
  <c r="AC66"/>
  <c r="X67"/>
  <c r="Y67"/>
  <c r="Z67"/>
  <c r="AA67"/>
  <c r="AA67" i="62" s="1"/>
  <c r="AB67" i="14"/>
  <c r="AC67"/>
  <c r="X68"/>
  <c r="Y68"/>
  <c r="AA68" i="61" s="1"/>
  <c r="Z68" i="14"/>
  <c r="AA68"/>
  <c r="AB68"/>
  <c r="AC68"/>
  <c r="AA68" i="63" s="1"/>
  <c r="X69" i="14"/>
  <c r="Y69"/>
  <c r="Z69"/>
  <c r="AA69"/>
  <c r="AA69" i="62" s="1"/>
  <c r="AB69" i="14"/>
  <c r="AC69"/>
  <c r="X70"/>
  <c r="Y70"/>
  <c r="Z70"/>
  <c r="AA70"/>
  <c r="AB70"/>
  <c r="AC70"/>
  <c r="AA70" i="63" s="1"/>
  <c r="X71" i="14"/>
  <c r="Y71"/>
  <c r="Z71"/>
  <c r="AA71"/>
  <c r="AA71" i="62" s="1"/>
  <c r="AB71" i="14"/>
  <c r="AC71"/>
  <c r="X72"/>
  <c r="Y72"/>
  <c r="AA72" i="61" s="1"/>
  <c r="Z72" i="14"/>
  <c r="AA72"/>
  <c r="AB72"/>
  <c r="AC72"/>
  <c r="AA72" i="63" s="1"/>
  <c r="X73" i="14"/>
  <c r="Y73"/>
  <c r="Z73"/>
  <c r="AA73"/>
  <c r="AA73" i="62" s="1"/>
  <c r="AB73" i="14"/>
  <c r="AC73"/>
  <c r="X74"/>
  <c r="Y74"/>
  <c r="AA74" i="61" s="1"/>
  <c r="Z74" i="14"/>
  <c r="AA74"/>
  <c r="AB74"/>
  <c r="AC74"/>
  <c r="X75"/>
  <c r="Y75"/>
  <c r="Z75"/>
  <c r="AA75"/>
  <c r="AA75" i="62" s="1"/>
  <c r="AB75" i="14"/>
  <c r="AC75"/>
  <c r="X76"/>
  <c r="Y76"/>
  <c r="AA76" i="61" s="1"/>
  <c r="Z76" i="14"/>
  <c r="AA76"/>
  <c r="AB76"/>
  <c r="AC76"/>
  <c r="AA76" i="63" s="1"/>
  <c r="X77" i="14"/>
  <c r="Y77"/>
  <c r="Z77"/>
  <c r="AA77"/>
  <c r="AA77" i="62" s="1"/>
  <c r="AB77" i="14"/>
  <c r="AC77"/>
  <c r="X78"/>
  <c r="Y78"/>
  <c r="Z78"/>
  <c r="AA78"/>
  <c r="AB78"/>
  <c r="AC78"/>
  <c r="AA78" i="63" s="1"/>
  <c r="X79" i="14"/>
  <c r="Y79"/>
  <c r="Z79"/>
  <c r="AA79"/>
  <c r="AA79" i="62" s="1"/>
  <c r="AB79" i="14"/>
  <c r="AC79"/>
  <c r="X80"/>
  <c r="Y80"/>
  <c r="AA80" i="61" s="1"/>
  <c r="Z80" i="14"/>
  <c r="AA80"/>
  <c r="AB80"/>
  <c r="AC80"/>
  <c r="AA80" i="63" s="1"/>
  <c r="X81" i="14"/>
  <c r="Y81"/>
  <c r="Z81"/>
  <c r="AA81"/>
  <c r="AA81" i="62" s="1"/>
  <c r="AB81" i="14"/>
  <c r="AC81"/>
  <c r="X82"/>
  <c r="Y82"/>
  <c r="AA82" i="61" s="1"/>
  <c r="Z82" i="14"/>
  <c r="AA82"/>
  <c r="AB82"/>
  <c r="AC82"/>
  <c r="X83"/>
  <c r="Y83"/>
  <c r="Z83"/>
  <c r="AA83"/>
  <c r="AA83" i="62" s="1"/>
  <c r="AB83" i="14"/>
  <c r="AC83"/>
  <c r="X84"/>
  <c r="Y84"/>
  <c r="AA84" i="61" s="1"/>
  <c r="Z84" i="14"/>
  <c r="AA84"/>
  <c r="AB84"/>
  <c r="AC84"/>
  <c r="AA84" i="63" s="1"/>
  <c r="X85" i="14"/>
  <c r="Y85"/>
  <c r="Z85"/>
  <c r="AA85"/>
  <c r="AA85" i="62" s="1"/>
  <c r="AB85" i="14"/>
  <c r="AC85"/>
  <c r="X86"/>
  <c r="Y86"/>
  <c r="Z86"/>
  <c r="AA86"/>
  <c r="AB86"/>
  <c r="AC86"/>
  <c r="AA86" i="63" s="1"/>
  <c r="X87" i="14"/>
  <c r="Y87"/>
  <c r="Z87"/>
  <c r="AA87"/>
  <c r="AA87" i="62" s="1"/>
  <c r="AB87" i="14"/>
  <c r="AC87"/>
  <c r="X88"/>
  <c r="Y88"/>
  <c r="AA88" i="61" s="1"/>
  <c r="Z88" i="14"/>
  <c r="AA88"/>
  <c r="AB88"/>
  <c r="AC88"/>
  <c r="X89"/>
  <c r="Y89"/>
  <c r="Z89"/>
  <c r="AA89"/>
  <c r="AA89" i="62" s="1"/>
  <c r="AB89" i="14"/>
  <c r="AC89"/>
  <c r="X90"/>
  <c r="Y90"/>
  <c r="AA90" i="61" s="1"/>
  <c r="Z90" i="14"/>
  <c r="AA90"/>
  <c r="AB90"/>
  <c r="AC90"/>
  <c r="AA90" i="63" s="1"/>
  <c r="X91" i="14"/>
  <c r="Y91"/>
  <c r="Z91"/>
  <c r="AA91"/>
  <c r="AA91" i="62" s="1"/>
  <c r="AB91" i="14"/>
  <c r="AC91"/>
  <c r="X92"/>
  <c r="Y92"/>
  <c r="AA92" i="61" s="1"/>
  <c r="Z92" i="14"/>
  <c r="AA92"/>
  <c r="AB92"/>
  <c r="AC92"/>
  <c r="AA92" i="63" s="1"/>
  <c r="X93" i="14"/>
  <c r="Y93"/>
  <c r="Z93"/>
  <c r="AA93"/>
  <c r="AA93" i="62" s="1"/>
  <c r="AB93" i="14"/>
  <c r="AC93"/>
  <c r="X94"/>
  <c r="Y94"/>
  <c r="Z94"/>
  <c r="AA94"/>
  <c r="AB94"/>
  <c r="AC94"/>
  <c r="X95"/>
  <c r="Y95"/>
  <c r="Z95"/>
  <c r="AA95"/>
  <c r="AA95" i="62" s="1"/>
  <c r="AB95" i="14"/>
  <c r="AC95"/>
  <c r="X96"/>
  <c r="Y96"/>
  <c r="AA96" i="61" s="1"/>
  <c r="Z96" i="14"/>
  <c r="AA96"/>
  <c r="AB96"/>
  <c r="AC96"/>
  <c r="AA96" i="63" s="1"/>
  <c r="X97" i="14"/>
  <c r="Y97"/>
  <c r="Z97"/>
  <c r="AA97"/>
  <c r="AA97" i="62" s="1"/>
  <c r="AB97" i="14"/>
  <c r="AC97"/>
  <c r="X98"/>
  <c r="Y98"/>
  <c r="AA98" i="61" s="1"/>
  <c r="Z98" i="14"/>
  <c r="AA98"/>
  <c r="AB98"/>
  <c r="AC98"/>
  <c r="AA98" i="63" s="1"/>
  <c r="Y3" i="14"/>
  <c r="Z3"/>
  <c r="AA3"/>
  <c r="AB3"/>
  <c r="AA3" i="63" s="1"/>
  <c r="AC3" i="14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B4"/>
  <c r="Y5"/>
  <c r="Z5"/>
  <c r="AA5"/>
  <c r="Y6"/>
  <c r="Z6"/>
  <c r="Y7"/>
  <c r="Z7"/>
  <c r="AA7"/>
  <c r="AB7"/>
  <c r="Y8"/>
  <c r="Z8"/>
  <c r="Y9"/>
  <c r="Z9"/>
  <c r="AA9"/>
  <c r="Y10"/>
  <c r="Z10"/>
  <c r="AA10"/>
  <c r="Y11"/>
  <c r="Z11"/>
  <c r="AA11"/>
  <c r="AB11"/>
  <c r="Y12"/>
  <c r="Z12"/>
  <c r="AB12"/>
  <c r="Y13"/>
  <c r="Z13"/>
  <c r="AA13"/>
  <c r="Y14"/>
  <c r="Z14"/>
  <c r="Y15"/>
  <c r="Z15"/>
  <c r="AA15"/>
  <c r="AB15"/>
  <c r="Y16"/>
  <c r="Z16"/>
  <c r="Y17"/>
  <c r="Z17"/>
  <c r="AA17"/>
  <c r="Y18"/>
  <c r="Z18"/>
  <c r="AA18"/>
  <c r="Y19"/>
  <c r="Z19"/>
  <c r="AA19"/>
  <c r="AB19"/>
  <c r="Y20"/>
  <c r="Z20"/>
  <c r="AB20"/>
  <c r="Y21"/>
  <c r="Z21"/>
  <c r="AA21"/>
  <c r="Y22"/>
  <c r="Z22"/>
  <c r="Y23"/>
  <c r="Z23"/>
  <c r="AA23"/>
  <c r="AB23"/>
  <c r="Y24"/>
  <c r="Z24"/>
  <c r="Y25"/>
  <c r="Z25"/>
  <c r="AA25"/>
  <c r="Y26"/>
  <c r="Z26"/>
  <c r="AA26"/>
  <c r="Y27"/>
  <c r="Z27"/>
  <c r="AA27"/>
  <c r="AB27"/>
  <c r="Y28"/>
  <c r="Z28"/>
  <c r="AB28"/>
  <c r="Y29"/>
  <c r="Z29"/>
  <c r="AA29"/>
  <c r="Y30"/>
  <c r="Z30"/>
  <c r="Y31"/>
  <c r="Z31"/>
  <c r="AA31"/>
  <c r="AB31"/>
  <c r="Y32"/>
  <c r="Z32"/>
  <c r="Y33"/>
  <c r="Z33"/>
  <c r="AA33"/>
  <c r="Y34"/>
  <c r="Z34"/>
  <c r="AA34"/>
  <c r="Y35"/>
  <c r="Z35"/>
  <c r="AA35"/>
  <c r="AB35"/>
  <c r="Y36"/>
  <c r="Z36"/>
  <c r="AB36"/>
  <c r="Y37"/>
  <c r="Z37"/>
  <c r="AA37"/>
  <c r="Y38"/>
  <c r="Z38"/>
  <c r="Y39"/>
  <c r="Z39"/>
  <c r="AA39"/>
  <c r="AB39"/>
  <c r="Y40"/>
  <c r="Z40"/>
  <c r="Y41"/>
  <c r="Z41"/>
  <c r="AA41"/>
  <c r="Y42"/>
  <c r="Z42"/>
  <c r="AA42"/>
  <c r="Y43"/>
  <c r="Z43"/>
  <c r="AA43"/>
  <c r="AB43"/>
  <c r="Y44"/>
  <c r="Z44"/>
  <c r="AB44"/>
  <c r="Y45"/>
  <c r="Z45"/>
  <c r="AA45"/>
  <c r="Y46"/>
  <c r="Z46"/>
  <c r="Y47"/>
  <c r="Z47"/>
  <c r="AA47"/>
  <c r="AB47"/>
  <c r="Y48"/>
  <c r="Z48"/>
  <c r="Y49"/>
  <c r="Z49"/>
  <c r="AA49"/>
  <c r="Y50"/>
  <c r="Z50"/>
  <c r="AA50"/>
  <c r="Y51"/>
  <c r="Z51"/>
  <c r="AA51"/>
  <c r="AB51"/>
  <c r="Y52"/>
  <c r="Z52"/>
  <c r="AB52"/>
  <c r="Y53"/>
  <c r="Z53"/>
  <c r="AA53"/>
  <c r="Y54"/>
  <c r="Z54"/>
  <c r="Y55"/>
  <c r="Z55"/>
  <c r="AA55"/>
  <c r="AB55"/>
  <c r="Y56"/>
  <c r="Z56"/>
  <c r="Y57"/>
  <c r="Z57"/>
  <c r="AA57"/>
  <c r="Y58"/>
  <c r="Z58"/>
  <c r="AA58"/>
  <c r="Y59"/>
  <c r="Z59"/>
  <c r="AA59"/>
  <c r="AB59"/>
  <c r="Y60"/>
  <c r="Z60"/>
  <c r="AB60"/>
  <c r="Y61"/>
  <c r="Z61"/>
  <c r="AA61"/>
  <c r="Y62"/>
  <c r="Z62"/>
  <c r="Y63"/>
  <c r="Z63"/>
  <c r="AA63"/>
  <c r="AB63"/>
  <c r="Y64"/>
  <c r="Z64"/>
  <c r="Y65"/>
  <c r="Z65"/>
  <c r="AA65"/>
  <c r="Y66"/>
  <c r="Z66"/>
  <c r="AA66"/>
  <c r="Y67"/>
  <c r="Z67"/>
  <c r="AA67"/>
  <c r="AB67"/>
  <c r="Y68"/>
  <c r="Z68"/>
  <c r="AB68"/>
  <c r="Y69"/>
  <c r="Z69"/>
  <c r="AA69"/>
  <c r="Y70"/>
  <c r="Z70"/>
  <c r="Y71"/>
  <c r="Z71"/>
  <c r="AA71"/>
  <c r="AB71"/>
  <c r="Y72"/>
  <c r="Z72"/>
  <c r="Y73"/>
  <c r="Z73"/>
  <c r="AA73"/>
  <c r="Y74"/>
  <c r="Z74"/>
  <c r="AA74"/>
  <c r="Y75"/>
  <c r="Z75"/>
  <c r="AA75"/>
  <c r="AB75"/>
  <c r="Y76"/>
  <c r="Z76"/>
  <c r="AB76"/>
  <c r="Y77"/>
  <c r="Z77"/>
  <c r="AA77"/>
  <c r="Y78"/>
  <c r="Z78"/>
  <c r="Y79"/>
  <c r="Z79"/>
  <c r="AA79"/>
  <c r="AB79"/>
  <c r="Y80"/>
  <c r="Z80"/>
  <c r="Y81"/>
  <c r="Z81"/>
  <c r="AA81"/>
  <c r="Y82"/>
  <c r="Z82"/>
  <c r="AA82"/>
  <c r="Y83"/>
  <c r="Z83"/>
  <c r="AA83"/>
  <c r="AB83"/>
  <c r="Y84"/>
  <c r="Z84"/>
  <c r="AB84"/>
  <c r="Y85"/>
  <c r="Z85"/>
  <c r="AA85"/>
  <c r="Y86"/>
  <c r="Z86"/>
  <c r="Y87"/>
  <c r="Z87"/>
  <c r="AA87"/>
  <c r="Y88"/>
  <c r="Z88"/>
  <c r="AA88"/>
  <c r="Y89"/>
  <c r="Z89"/>
  <c r="AA89"/>
  <c r="Y90"/>
  <c r="Z90"/>
  <c r="Y91"/>
  <c r="Z91"/>
  <c r="AA91"/>
  <c r="Y92"/>
  <c r="Z92"/>
  <c r="Y93"/>
  <c r="Z93"/>
  <c r="AA93"/>
  <c r="Y94"/>
  <c r="Z94"/>
  <c r="AA94"/>
  <c r="Y95"/>
  <c r="Z95"/>
  <c r="AA95"/>
  <c r="Y96"/>
  <c r="Z96"/>
  <c r="Y97"/>
  <c r="Z97"/>
  <c r="AA97"/>
  <c r="Y98"/>
  <c r="Z98"/>
  <c r="Z3"/>
  <c r="Y3"/>
  <c r="Y4" i="62"/>
  <c r="Z4"/>
  <c r="AA4"/>
  <c r="Y5"/>
  <c r="Z5"/>
  <c r="AB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AB13"/>
  <c r="Y14"/>
  <c r="Z14"/>
  <c r="AA14"/>
  <c r="AB14"/>
  <c r="Y15"/>
  <c r="Z15"/>
  <c r="Y16"/>
  <c r="Z16"/>
  <c r="AA16"/>
  <c r="Y17"/>
  <c r="Z17"/>
  <c r="Y18"/>
  <c r="Z18"/>
  <c r="AA18"/>
  <c r="AB18"/>
  <c r="Y19"/>
  <c r="Z19"/>
  <c r="Y20"/>
  <c r="Z20"/>
  <c r="AA20"/>
  <c r="Y21"/>
  <c r="Z21"/>
  <c r="AB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AB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AB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AB45"/>
  <c r="Y46"/>
  <c r="Z46"/>
  <c r="AA46"/>
  <c r="AB46"/>
  <c r="Y47"/>
  <c r="Z47"/>
  <c r="Y48"/>
  <c r="Z48"/>
  <c r="AA48"/>
  <c r="Y49"/>
  <c r="Z49"/>
  <c r="Y50"/>
  <c r="Z50"/>
  <c r="AA50"/>
  <c r="AB50"/>
  <c r="Y51"/>
  <c r="Z51"/>
  <c r="Y52"/>
  <c r="Z52"/>
  <c r="AA52"/>
  <c r="Y53"/>
  <c r="Z53"/>
  <c r="AB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AB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AB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AB77"/>
  <c r="Y78"/>
  <c r="Z78"/>
  <c r="AA78"/>
  <c r="AB78"/>
  <c r="Y79"/>
  <c r="Z79"/>
  <c r="Y80"/>
  <c r="Z80"/>
  <c r="AA80"/>
  <c r="Y81"/>
  <c r="Z81"/>
  <c r="Y82"/>
  <c r="Z82"/>
  <c r="AA82"/>
  <c r="AB82"/>
  <c r="Y83"/>
  <c r="Z83"/>
  <c r="Y84"/>
  <c r="Z84"/>
  <c r="AA84"/>
  <c r="Y85"/>
  <c r="Z85"/>
  <c r="AB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AB93"/>
  <c r="Y94"/>
  <c r="Z94"/>
  <c r="AA94"/>
  <c r="AB94"/>
  <c r="Y95"/>
  <c r="Z95"/>
  <c r="Y96"/>
  <c r="Z96"/>
  <c r="AA96"/>
  <c r="Y97"/>
  <c r="Z97"/>
  <c r="Y98"/>
  <c r="Z98"/>
  <c r="AA98"/>
  <c r="AB98"/>
  <c r="AB3"/>
  <c r="AA3"/>
  <c r="Z3"/>
  <c r="Y3"/>
  <c r="Y4" i="61"/>
  <c r="Z4"/>
  <c r="Y5"/>
  <c r="Z5"/>
  <c r="AA5"/>
  <c r="Y6"/>
  <c r="Z6"/>
  <c r="AA6"/>
  <c r="Y7"/>
  <c r="Z7"/>
  <c r="AA7"/>
  <c r="AB7"/>
  <c r="Y8"/>
  <c r="Z8"/>
  <c r="AB8"/>
  <c r="Y9"/>
  <c r="Z9"/>
  <c r="AA9"/>
  <c r="Y10"/>
  <c r="Z10"/>
  <c r="Y11"/>
  <c r="Z11"/>
  <c r="AA11"/>
  <c r="AB11"/>
  <c r="Y12"/>
  <c r="Z12"/>
  <c r="Y13"/>
  <c r="Z13"/>
  <c r="AA13"/>
  <c r="Y14"/>
  <c r="Z14"/>
  <c r="AA14"/>
  <c r="Y15"/>
  <c r="Z15"/>
  <c r="AA15"/>
  <c r="AB15"/>
  <c r="Y16"/>
  <c r="Z16"/>
  <c r="AB16"/>
  <c r="Y17"/>
  <c r="Z17"/>
  <c r="AA17"/>
  <c r="Y18"/>
  <c r="Z18"/>
  <c r="Y19"/>
  <c r="Z19"/>
  <c r="AA19"/>
  <c r="AB19"/>
  <c r="Y20"/>
  <c r="Z20"/>
  <c r="Y21"/>
  <c r="Z21"/>
  <c r="AA21"/>
  <c r="Y22"/>
  <c r="Z22"/>
  <c r="AA22"/>
  <c r="Y23"/>
  <c r="Z23"/>
  <c r="AA23"/>
  <c r="AB23"/>
  <c r="Y24"/>
  <c r="Z24"/>
  <c r="AB24"/>
  <c r="Y25"/>
  <c r="Z25"/>
  <c r="AA25"/>
  <c r="Y26"/>
  <c r="Z26"/>
  <c r="Y27"/>
  <c r="Z27"/>
  <c r="AA27"/>
  <c r="AB27"/>
  <c r="Y28"/>
  <c r="Z28"/>
  <c r="Y29"/>
  <c r="Z29"/>
  <c r="AA29"/>
  <c r="Y30"/>
  <c r="Z30"/>
  <c r="AA30"/>
  <c r="Y31"/>
  <c r="Z31"/>
  <c r="AA31"/>
  <c r="AB31"/>
  <c r="Y32"/>
  <c r="Z32"/>
  <c r="AB32"/>
  <c r="Y33"/>
  <c r="Z33"/>
  <c r="AA33"/>
  <c r="Y34"/>
  <c r="Z34"/>
  <c r="Y35"/>
  <c r="Z35"/>
  <c r="AA35"/>
  <c r="AB35"/>
  <c r="Y36"/>
  <c r="Z36"/>
  <c r="Y37"/>
  <c r="Z37"/>
  <c r="AA37"/>
  <c r="Y38"/>
  <c r="Z38"/>
  <c r="AA38"/>
  <c r="Y39"/>
  <c r="Z39"/>
  <c r="AA39"/>
  <c r="AB39"/>
  <c r="Y40"/>
  <c r="Z40"/>
  <c r="AB40"/>
  <c r="Y41"/>
  <c r="Z41"/>
  <c r="AA41"/>
  <c r="Y42"/>
  <c r="Z42"/>
  <c r="Y43"/>
  <c r="Z43"/>
  <c r="AA43"/>
  <c r="AB43"/>
  <c r="Y44"/>
  <c r="Z44"/>
  <c r="Y45"/>
  <c r="Z45"/>
  <c r="AA45"/>
  <c r="Y46"/>
  <c r="Z46"/>
  <c r="AA46"/>
  <c r="Y47"/>
  <c r="Z47"/>
  <c r="AA47"/>
  <c r="AB47"/>
  <c r="Y48"/>
  <c r="Z48"/>
  <c r="AB48"/>
  <c r="Y49"/>
  <c r="Z49"/>
  <c r="AA49"/>
  <c r="Y50"/>
  <c r="Z50"/>
  <c r="Y51"/>
  <c r="Z51"/>
  <c r="AA51"/>
  <c r="AB51"/>
  <c r="Y52"/>
  <c r="Z52"/>
  <c r="Y53"/>
  <c r="Z53"/>
  <c r="AA53"/>
  <c r="Y54"/>
  <c r="Z54"/>
  <c r="AA54"/>
  <c r="Y55"/>
  <c r="Z55"/>
  <c r="AA55"/>
  <c r="AB55"/>
  <c r="Y56"/>
  <c r="Z56"/>
  <c r="AB56"/>
  <c r="Y57"/>
  <c r="Z57"/>
  <c r="AA57"/>
  <c r="Y58"/>
  <c r="Z58"/>
  <c r="Y59"/>
  <c r="Z59"/>
  <c r="AA59"/>
  <c r="AB59"/>
  <c r="Y60"/>
  <c r="Z60"/>
  <c r="Y61"/>
  <c r="Z61"/>
  <c r="AA61"/>
  <c r="Y62"/>
  <c r="Z62"/>
  <c r="AA62"/>
  <c r="Y63"/>
  <c r="Z63"/>
  <c r="AA63"/>
  <c r="AB63"/>
  <c r="Y64"/>
  <c r="Z64"/>
  <c r="AB64"/>
  <c r="Y65"/>
  <c r="Z65"/>
  <c r="AA65"/>
  <c r="Y66"/>
  <c r="Z66"/>
  <c r="Y67"/>
  <c r="Z67"/>
  <c r="AA67"/>
  <c r="AB67"/>
  <c r="Y68"/>
  <c r="Z68"/>
  <c r="Y69"/>
  <c r="Z69"/>
  <c r="AA69"/>
  <c r="Y70"/>
  <c r="Z70"/>
  <c r="AA70"/>
  <c r="Y71"/>
  <c r="Z71"/>
  <c r="AA71"/>
  <c r="AB71"/>
  <c r="Y72"/>
  <c r="Z72"/>
  <c r="AB72"/>
  <c r="Y73"/>
  <c r="Z73"/>
  <c r="AA73"/>
  <c r="Y74"/>
  <c r="Z74"/>
  <c r="Y75"/>
  <c r="Z75"/>
  <c r="AA75"/>
  <c r="AB75"/>
  <c r="Y76"/>
  <c r="Z76"/>
  <c r="Y77"/>
  <c r="Z77"/>
  <c r="AA77"/>
  <c r="Y78"/>
  <c r="Z78"/>
  <c r="AA78"/>
  <c r="Y79"/>
  <c r="Z79"/>
  <c r="AA79"/>
  <c r="AB79"/>
  <c r="Y80"/>
  <c r="Z80"/>
  <c r="AB80"/>
  <c r="Y81"/>
  <c r="Z81"/>
  <c r="AA81"/>
  <c r="Y82"/>
  <c r="Z82"/>
  <c r="Y83"/>
  <c r="Z83"/>
  <c r="AA83"/>
  <c r="AB83"/>
  <c r="Y84"/>
  <c r="Z84"/>
  <c r="Y85"/>
  <c r="Z85"/>
  <c r="AA85"/>
  <c r="Y86"/>
  <c r="Z86"/>
  <c r="AA86"/>
  <c r="Y87"/>
  <c r="Z87"/>
  <c r="AA87"/>
  <c r="AB87"/>
  <c r="Y88"/>
  <c r="Z88"/>
  <c r="AB88"/>
  <c r="Y89"/>
  <c r="Z89"/>
  <c r="AA89"/>
  <c r="Y90"/>
  <c r="Z90"/>
  <c r="Y91"/>
  <c r="Z91"/>
  <c r="AA91"/>
  <c r="AB91"/>
  <c r="Y92"/>
  <c r="Z92"/>
  <c r="Y93"/>
  <c r="Z93"/>
  <c r="AA93"/>
  <c r="Y94"/>
  <c r="Z94"/>
  <c r="AA94"/>
  <c r="Y95"/>
  <c r="Z95"/>
  <c r="AA95"/>
  <c r="AB95"/>
  <c r="Y96"/>
  <c r="Z96"/>
  <c r="AB96"/>
  <c r="Y97"/>
  <c r="Z97"/>
  <c r="AA97"/>
  <c r="Y98"/>
  <c r="Z98"/>
  <c r="AA3"/>
  <c r="Z3"/>
  <c r="Y3"/>
  <c r="BM99" i="14" l="1"/>
  <c r="AO99" i="24"/>
  <c r="AB93" i="63"/>
  <c r="AB66"/>
  <c r="AB89" i="61"/>
  <c r="AB78"/>
  <c r="AB58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N7" s="1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N24" s="1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N7" s="1"/>
  <c r="M6"/>
  <c r="L6"/>
  <c r="K6"/>
  <c r="J6"/>
  <c r="I6"/>
  <c r="M5"/>
  <c r="L5"/>
  <c r="K5"/>
  <c r="N5" s="1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N89" s="1"/>
  <c r="J89"/>
  <c r="I89"/>
  <c r="M88"/>
  <c r="L88"/>
  <c r="K88"/>
  <c r="J88"/>
  <c r="I88"/>
  <c r="M87"/>
  <c r="L87"/>
  <c r="K87"/>
  <c r="J87"/>
  <c r="I87"/>
  <c r="M86"/>
  <c r="L86"/>
  <c r="K86"/>
  <c r="J86"/>
  <c r="N86" s="1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N76" s="1"/>
  <c r="K76"/>
  <c r="J76"/>
  <c r="I76"/>
  <c r="M75"/>
  <c r="L75"/>
  <c r="K75"/>
  <c r="J75"/>
  <c r="I75"/>
  <c r="N75" s="1"/>
  <c r="M74"/>
  <c r="L74"/>
  <c r="K74"/>
  <c r="J74"/>
  <c r="I74"/>
  <c r="M73"/>
  <c r="L73"/>
  <c r="K73"/>
  <c r="N73" s="1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N67" s="1"/>
  <c r="M66"/>
  <c r="L66"/>
  <c r="K66"/>
  <c r="J66"/>
  <c r="I66"/>
  <c r="M65"/>
  <c r="L65"/>
  <c r="K65"/>
  <c r="N65" s="1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N59" s="1"/>
  <c r="M58"/>
  <c r="L58"/>
  <c r="K58"/>
  <c r="J58"/>
  <c r="I58"/>
  <c r="M57"/>
  <c r="L57"/>
  <c r="K57"/>
  <c r="N57" s="1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N51" s="1"/>
  <c r="M50"/>
  <c r="L50"/>
  <c r="K50"/>
  <c r="J50"/>
  <c r="I50"/>
  <c r="M49"/>
  <c r="L49"/>
  <c r="K49"/>
  <c r="N49" s="1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N43" s="1"/>
  <c r="M42"/>
  <c r="L42"/>
  <c r="K42"/>
  <c r="J42"/>
  <c r="I42"/>
  <c r="M41"/>
  <c r="L41"/>
  <c r="K41"/>
  <c r="N41" s="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N35" s="1"/>
  <c r="M34"/>
  <c r="L34"/>
  <c r="K34"/>
  <c r="J34"/>
  <c r="I34"/>
  <c r="M33"/>
  <c r="L33"/>
  <c r="K33"/>
  <c r="N33" s="1"/>
  <c r="J33"/>
  <c r="I33"/>
  <c r="M32"/>
  <c r="L32"/>
  <c r="K32"/>
  <c r="J32"/>
  <c r="I32"/>
  <c r="M31"/>
  <c r="L31"/>
  <c r="K31"/>
  <c r="J31"/>
  <c r="I31"/>
  <c r="M30"/>
  <c r="L30"/>
  <c r="K30"/>
  <c r="J30"/>
  <c r="N30" s="1"/>
  <c r="I30"/>
  <c r="M29"/>
  <c r="L29"/>
  <c r="K29"/>
  <c r="J29"/>
  <c r="I29"/>
  <c r="M28"/>
  <c r="L28"/>
  <c r="K28"/>
  <c r="J28"/>
  <c r="I28"/>
  <c r="M27"/>
  <c r="M99" s="1"/>
  <c r="L27"/>
  <c r="K27"/>
  <c r="J27"/>
  <c r="I27"/>
  <c r="N27" s="1"/>
  <c r="M26"/>
  <c r="L26"/>
  <c r="K26"/>
  <c r="J26"/>
  <c r="N26" s="1"/>
  <c r="I26"/>
  <c r="M25"/>
  <c r="L25"/>
  <c r="K25"/>
  <c r="J25"/>
  <c r="I25"/>
  <c r="M24"/>
  <c r="L24"/>
  <c r="N24" s="1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N18" s="1"/>
  <c r="I18"/>
  <c r="M17"/>
  <c r="L17"/>
  <c r="K17"/>
  <c r="J17"/>
  <c r="I17"/>
  <c r="M16"/>
  <c r="L16"/>
  <c r="N16" s="1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N10" s="1"/>
  <c r="I10"/>
  <c r="M9"/>
  <c r="L9"/>
  <c r="K9"/>
  <c r="J9"/>
  <c r="I9"/>
  <c r="M8"/>
  <c r="L8"/>
  <c r="N8" s="1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I99" s="1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N69" s="1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N61" s="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N49" s="1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N39" s="1"/>
  <c r="M38"/>
  <c r="L38"/>
  <c r="K38"/>
  <c r="J38"/>
  <c r="M37"/>
  <c r="L37"/>
  <c r="K37"/>
  <c r="J37"/>
  <c r="N37" s="1"/>
  <c r="M36"/>
  <c r="L36"/>
  <c r="K36"/>
  <c r="J36"/>
  <c r="M35"/>
  <c r="L35"/>
  <c r="K35"/>
  <c r="J35"/>
  <c r="N35" s="1"/>
  <c r="M34"/>
  <c r="L34"/>
  <c r="K34"/>
  <c r="J34"/>
  <c r="N34" s="1"/>
  <c r="M33"/>
  <c r="L33"/>
  <c r="K33"/>
  <c r="J33"/>
  <c r="N33" s="1"/>
  <c r="M32"/>
  <c r="L32"/>
  <c r="K32"/>
  <c r="J32"/>
  <c r="M31"/>
  <c r="L31"/>
  <c r="K31"/>
  <c r="J31"/>
  <c r="N31" s="1"/>
  <c r="M30"/>
  <c r="L30"/>
  <c r="K30"/>
  <c r="J30"/>
  <c r="M29"/>
  <c r="L29"/>
  <c r="K29"/>
  <c r="J29"/>
  <c r="M28"/>
  <c r="L28"/>
  <c r="K28"/>
  <c r="J28"/>
  <c r="M27"/>
  <c r="L27"/>
  <c r="K27"/>
  <c r="J27"/>
  <c r="N27" s="1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N21" s="1"/>
  <c r="M20"/>
  <c r="L20"/>
  <c r="K20"/>
  <c r="J20"/>
  <c r="M19"/>
  <c r="L19"/>
  <c r="K19"/>
  <c r="J19"/>
  <c r="N19" s="1"/>
  <c r="M18"/>
  <c r="L18"/>
  <c r="K18"/>
  <c r="J18"/>
  <c r="N18" s="1"/>
  <c r="M17"/>
  <c r="L17"/>
  <c r="K17"/>
  <c r="J17"/>
  <c r="M16"/>
  <c r="L16"/>
  <c r="K16"/>
  <c r="J16"/>
  <c r="M15"/>
  <c r="L15"/>
  <c r="K15"/>
  <c r="J15"/>
  <c r="N15" s="1"/>
  <c r="M14"/>
  <c r="L14"/>
  <c r="K14"/>
  <c r="J14"/>
  <c r="M13"/>
  <c r="L13"/>
  <c r="K13"/>
  <c r="J13"/>
  <c r="M12"/>
  <c r="L12"/>
  <c r="K12"/>
  <c r="J12"/>
  <c r="M11"/>
  <c r="L11"/>
  <c r="K11"/>
  <c r="J11"/>
  <c r="N11" s="1"/>
  <c r="M10"/>
  <c r="L10"/>
  <c r="K10"/>
  <c r="J10"/>
  <c r="M9"/>
  <c r="L9"/>
  <c r="K9"/>
  <c r="J9"/>
  <c r="M8"/>
  <c r="L8"/>
  <c r="K8"/>
  <c r="J8"/>
  <c r="M7"/>
  <c r="L7"/>
  <c r="K7"/>
  <c r="J7"/>
  <c r="N7" s="1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N98" s="1"/>
  <c r="I98"/>
  <c r="M97"/>
  <c r="L97"/>
  <c r="K97"/>
  <c r="N97" s="1"/>
  <c r="J97"/>
  <c r="I97"/>
  <c r="M96"/>
  <c r="L96"/>
  <c r="K96"/>
  <c r="J96"/>
  <c r="I96"/>
  <c r="M95"/>
  <c r="L95"/>
  <c r="K95"/>
  <c r="J95"/>
  <c r="I95"/>
  <c r="M94"/>
  <c r="L94"/>
  <c r="K94"/>
  <c r="J94"/>
  <c r="N94" s="1"/>
  <c r="I94"/>
  <c r="M93"/>
  <c r="L93"/>
  <c r="K93"/>
  <c r="J93"/>
  <c r="I93"/>
  <c r="M92"/>
  <c r="L92"/>
  <c r="N92" s="1"/>
  <c r="K92"/>
  <c r="J92"/>
  <c r="I92"/>
  <c r="M91"/>
  <c r="L91"/>
  <c r="K91"/>
  <c r="J91"/>
  <c r="I91"/>
  <c r="M90"/>
  <c r="L90"/>
  <c r="K90"/>
  <c r="J90"/>
  <c r="I90"/>
  <c r="M89"/>
  <c r="L89"/>
  <c r="K89"/>
  <c r="N89" s="1"/>
  <c r="J89"/>
  <c r="I89"/>
  <c r="M88"/>
  <c r="L88"/>
  <c r="N88" s="1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N84" s="1"/>
  <c r="K84"/>
  <c r="J84"/>
  <c r="I84"/>
  <c r="M83"/>
  <c r="L83"/>
  <c r="K83"/>
  <c r="J83"/>
  <c r="I83"/>
  <c r="M82"/>
  <c r="L82"/>
  <c r="K82"/>
  <c r="J82"/>
  <c r="I82"/>
  <c r="M81"/>
  <c r="L81"/>
  <c r="K81"/>
  <c r="N81" s="1"/>
  <c r="J81"/>
  <c r="I81"/>
  <c r="M80"/>
  <c r="L80"/>
  <c r="N80" s="1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N76" s="1"/>
  <c r="K76"/>
  <c r="J76"/>
  <c r="I76"/>
  <c r="M75"/>
  <c r="L75"/>
  <c r="K75"/>
  <c r="J75"/>
  <c r="I75"/>
  <c r="M74"/>
  <c r="L74"/>
  <c r="K74"/>
  <c r="J74"/>
  <c r="I74"/>
  <c r="M73"/>
  <c r="L73"/>
  <c r="K73"/>
  <c r="N73" s="1"/>
  <c r="J73"/>
  <c r="I73"/>
  <c r="M72"/>
  <c r="L72"/>
  <c r="N72" s="1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N68" s="1"/>
  <c r="K68"/>
  <c r="J68"/>
  <c r="I68"/>
  <c r="M67"/>
  <c r="L67"/>
  <c r="K67"/>
  <c r="J67"/>
  <c r="I67"/>
  <c r="M66"/>
  <c r="L66"/>
  <c r="K66"/>
  <c r="J66"/>
  <c r="I66"/>
  <c r="M65"/>
  <c r="L65"/>
  <c r="K65"/>
  <c r="N65" s="1"/>
  <c r="J65"/>
  <c r="I65"/>
  <c r="M64"/>
  <c r="L64"/>
  <c r="N64" s="1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N51" s="1"/>
  <c r="M50"/>
  <c r="L50"/>
  <c r="K50"/>
  <c r="J50"/>
  <c r="I50"/>
  <c r="M49"/>
  <c r="L49"/>
  <c r="K49"/>
  <c r="J49"/>
  <c r="I49"/>
  <c r="M48"/>
  <c r="L48"/>
  <c r="N48" s="1"/>
  <c r="K48"/>
  <c r="J48"/>
  <c r="I48"/>
  <c r="M47"/>
  <c r="L47"/>
  <c r="K47"/>
  <c r="J47"/>
  <c r="I47"/>
  <c r="M46"/>
  <c r="L46"/>
  <c r="K46"/>
  <c r="J46"/>
  <c r="I46"/>
  <c r="M45"/>
  <c r="L45"/>
  <c r="K45"/>
  <c r="N45" s="1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N32" s="1"/>
  <c r="K32"/>
  <c r="J32"/>
  <c r="I32"/>
  <c r="M31"/>
  <c r="L31"/>
  <c r="K31"/>
  <c r="J31"/>
  <c r="I31"/>
  <c r="M30"/>
  <c r="L30"/>
  <c r="K30"/>
  <c r="J30"/>
  <c r="I30"/>
  <c r="M29"/>
  <c r="L29"/>
  <c r="K29"/>
  <c r="N29" s="1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N19" s="1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N13" s="1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N7" s="1"/>
  <c r="M6"/>
  <c r="L6"/>
  <c r="K6"/>
  <c r="J6"/>
  <c r="N6" s="1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99" s="1"/>
  <c r="B4" i="57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99" s="1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L6" i="66" s="1"/>
  <c r="P6" s="1"/>
  <c r="E6" i="58" s="1"/>
  <c r="C7" i="39"/>
  <c r="C8"/>
  <c r="C9"/>
  <c r="C10"/>
  <c r="L10" i="66" s="1"/>
  <c r="P10" s="1"/>
  <c r="E10" i="58" s="1"/>
  <c r="C11" i="39"/>
  <c r="C12"/>
  <c r="C13"/>
  <c r="C14"/>
  <c r="L14" i="66" s="1"/>
  <c r="P14" s="1"/>
  <c r="E14" i="58" s="1"/>
  <c r="C15" i="39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L37" i="66" s="1"/>
  <c r="O37" s="1"/>
  <c r="D37" i="58" s="1"/>
  <c r="C38" i="39"/>
  <c r="L38" i="66" s="1"/>
  <c r="P38" s="1"/>
  <c r="E38" i="58" s="1"/>
  <c r="C39" i="39"/>
  <c r="C40"/>
  <c r="C41"/>
  <c r="L41" i="66" s="1"/>
  <c r="O41" s="1"/>
  <c r="D41" i="58" s="1"/>
  <c r="C42" i="39"/>
  <c r="L42" i="66" s="1"/>
  <c r="P42" s="1"/>
  <c r="E42" i="58" s="1"/>
  <c r="C43" i="39"/>
  <c r="C44"/>
  <c r="L44" i="66" s="1"/>
  <c r="N44" s="1"/>
  <c r="E44" i="57" s="1"/>
  <c r="C45" i="39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K44"/>
  <c r="F44"/>
  <c r="L43"/>
  <c r="M43" s="1"/>
  <c r="D43" i="57" s="1"/>
  <c r="K43" i="66"/>
  <c r="F43"/>
  <c r="K42"/>
  <c r="F42"/>
  <c r="K41"/>
  <c r="F41"/>
  <c r="L40"/>
  <c r="N40" s="1"/>
  <c r="E40" i="57" s="1"/>
  <c r="K40" i="66"/>
  <c r="F40"/>
  <c r="L39"/>
  <c r="M39" s="1"/>
  <c r="D39" i="57" s="1"/>
  <c r="K39" i="66"/>
  <c r="F39"/>
  <c r="K38"/>
  <c r="F38"/>
  <c r="K37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K14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K10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K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F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F49"/>
  <c r="U48"/>
  <c r="N48"/>
  <c r="F48"/>
  <c r="U47"/>
  <c r="U46"/>
  <c r="N46"/>
  <c r="F46"/>
  <c r="U45"/>
  <c r="N45"/>
  <c r="U44"/>
  <c r="N44"/>
  <c r="F44"/>
  <c r="U43"/>
  <c r="F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F33"/>
  <c r="U32"/>
  <c r="N32"/>
  <c r="F32"/>
  <c r="U31"/>
  <c r="U30"/>
  <c r="N30"/>
  <c r="F30"/>
  <c r="U29"/>
  <c r="N29"/>
  <c r="U28"/>
  <c r="F28"/>
  <c r="U27"/>
  <c r="N27"/>
  <c r="F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F17"/>
  <c r="U16"/>
  <c r="N16"/>
  <c r="F16"/>
  <c r="U15"/>
  <c r="U14"/>
  <c r="N14"/>
  <c r="F14"/>
  <c r="U13"/>
  <c r="N13"/>
  <c r="U12"/>
  <c r="N12"/>
  <c r="F12"/>
  <c r="U11"/>
  <c r="F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F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F85"/>
  <c r="U84"/>
  <c r="F84"/>
  <c r="U83"/>
  <c r="N83"/>
  <c r="U82"/>
  <c r="N82"/>
  <c r="F82"/>
  <c r="U81"/>
  <c r="N81"/>
  <c r="U80"/>
  <c r="F80"/>
  <c r="U79"/>
  <c r="N79"/>
  <c r="F79"/>
  <c r="AC78"/>
  <c r="U78"/>
  <c r="N78"/>
  <c r="F78"/>
  <c r="U77"/>
  <c r="N77"/>
  <c r="U76"/>
  <c r="F76"/>
  <c r="U75"/>
  <c r="N75"/>
  <c r="F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F63"/>
  <c r="AC62"/>
  <c r="U62"/>
  <c r="N62"/>
  <c r="F62"/>
  <c r="U61"/>
  <c r="N61"/>
  <c r="U60"/>
  <c r="F60"/>
  <c r="U59"/>
  <c r="N59"/>
  <c r="F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F33"/>
  <c r="U32"/>
  <c r="F32"/>
  <c r="U31"/>
  <c r="F31"/>
  <c r="U30"/>
  <c r="F30"/>
  <c r="AD29"/>
  <c r="U29"/>
  <c r="U28"/>
  <c r="F28"/>
  <c r="U27"/>
  <c r="U26"/>
  <c r="F26"/>
  <c r="U25"/>
  <c r="U24"/>
  <c r="U23"/>
  <c r="F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F9"/>
  <c r="U8"/>
  <c r="F8"/>
  <c r="U7"/>
  <c r="F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F81"/>
  <c r="U80"/>
  <c r="F80"/>
  <c r="U79"/>
  <c r="F79"/>
  <c r="U78"/>
  <c r="N78"/>
  <c r="F78"/>
  <c r="U77"/>
  <c r="U76"/>
  <c r="N76"/>
  <c r="F76"/>
  <c r="U75"/>
  <c r="U74"/>
  <c r="N74"/>
  <c r="F74"/>
  <c r="U73"/>
  <c r="U72"/>
  <c r="N72"/>
  <c r="F72"/>
  <c r="U71"/>
  <c r="F71"/>
  <c r="U70"/>
  <c r="N70"/>
  <c r="F70"/>
  <c r="U69"/>
  <c r="U68"/>
  <c r="N68"/>
  <c r="F68"/>
  <c r="U67"/>
  <c r="U66"/>
  <c r="N66"/>
  <c r="F66"/>
  <c r="U65"/>
  <c r="U64"/>
  <c r="N64"/>
  <c r="F64"/>
  <c r="U63"/>
  <c r="U62"/>
  <c r="N62"/>
  <c r="F62"/>
  <c r="U61"/>
  <c r="F61"/>
  <c r="U60"/>
  <c r="N60"/>
  <c r="F60"/>
  <c r="U59"/>
  <c r="U58"/>
  <c r="N58"/>
  <c r="F58"/>
  <c r="U57"/>
  <c r="U56"/>
  <c r="N56"/>
  <c r="F56"/>
  <c r="U55"/>
  <c r="U54"/>
  <c r="N54"/>
  <c r="F54"/>
  <c r="U53"/>
  <c r="F53"/>
  <c r="U52"/>
  <c r="N52"/>
  <c r="F52"/>
  <c r="U51"/>
  <c r="U50"/>
  <c r="N50"/>
  <c r="F50"/>
  <c r="U49"/>
  <c r="U48"/>
  <c r="N48"/>
  <c r="F48"/>
  <c r="U47"/>
  <c r="U46"/>
  <c r="N46"/>
  <c r="F46"/>
  <c r="U45"/>
  <c r="F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U6"/>
  <c r="F6"/>
  <c r="U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U6"/>
  <c r="F6"/>
  <c r="U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F76"/>
  <c r="U75"/>
  <c r="U74"/>
  <c r="F74"/>
  <c r="U73"/>
  <c r="U72"/>
  <c r="F72"/>
  <c r="U71"/>
  <c r="N71"/>
  <c r="F71"/>
  <c r="U70"/>
  <c r="F70"/>
  <c r="U69"/>
  <c r="N69"/>
  <c r="U68"/>
  <c r="F68"/>
  <c r="U67"/>
  <c r="U66"/>
  <c r="F66"/>
  <c r="U65"/>
  <c r="U64"/>
  <c r="F64"/>
  <c r="U63"/>
  <c r="N63"/>
  <c r="F63"/>
  <c r="U62"/>
  <c r="F62"/>
  <c r="U61"/>
  <c r="N61"/>
  <c r="U60"/>
  <c r="F60"/>
  <c r="U59"/>
  <c r="U58"/>
  <c r="F58"/>
  <c r="U57"/>
  <c r="U56"/>
  <c r="F56"/>
  <c r="U55"/>
  <c r="N55"/>
  <c r="F55"/>
  <c r="U54"/>
  <c r="F54"/>
  <c r="U53"/>
  <c r="N53"/>
  <c r="U52"/>
  <c r="F52"/>
  <c r="U51"/>
  <c r="U50"/>
  <c r="F50"/>
  <c r="U49"/>
  <c r="U48"/>
  <c r="F48"/>
  <c r="U47"/>
  <c r="N47"/>
  <c r="F47"/>
  <c r="U46"/>
  <c r="F46"/>
  <c r="U45"/>
  <c r="N45"/>
  <c r="U44"/>
  <c r="F44"/>
  <c r="U43"/>
  <c r="U42"/>
  <c r="F42"/>
  <c r="U41"/>
  <c r="U40"/>
  <c r="F40"/>
  <c r="U39"/>
  <c r="N39"/>
  <c r="F39"/>
  <c r="U38"/>
  <c r="F38"/>
  <c r="U37"/>
  <c r="N37"/>
  <c r="U36"/>
  <c r="F36"/>
  <c r="U35"/>
  <c r="U34"/>
  <c r="F34"/>
  <c r="U33"/>
  <c r="U32"/>
  <c r="F32"/>
  <c r="U31"/>
  <c r="N31"/>
  <c r="F31"/>
  <c r="U30"/>
  <c r="F30"/>
  <c r="U29"/>
  <c r="U28"/>
  <c r="N28"/>
  <c r="F28"/>
  <c r="U27"/>
  <c r="U26"/>
  <c r="F26"/>
  <c r="U25"/>
  <c r="F25"/>
  <c r="U24"/>
  <c r="F24"/>
  <c r="U23"/>
  <c r="U22"/>
  <c r="N22"/>
  <c r="F22"/>
  <c r="U21"/>
  <c r="U20"/>
  <c r="N20"/>
  <c r="F20"/>
  <c r="U19"/>
  <c r="U18"/>
  <c r="F18"/>
  <c r="U17"/>
  <c r="F17"/>
  <c r="U16"/>
  <c r="F16"/>
  <c r="U15"/>
  <c r="U14"/>
  <c r="N14"/>
  <c r="F14"/>
  <c r="U13"/>
  <c r="U12"/>
  <c r="N12"/>
  <c r="F12"/>
  <c r="U11"/>
  <c r="U10"/>
  <c r="F10"/>
  <c r="U9"/>
  <c r="F9"/>
  <c r="U8"/>
  <c r="F8"/>
  <c r="U7"/>
  <c r="U6"/>
  <c r="N6"/>
  <c r="F6"/>
  <c r="U5"/>
  <c r="U4"/>
  <c r="N4"/>
  <c r="F4"/>
  <c r="U3"/>
  <c r="J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N53"/>
  <c r="F53"/>
  <c r="U52"/>
  <c r="F52"/>
  <c r="U51"/>
  <c r="N51"/>
  <c r="U50"/>
  <c r="N50"/>
  <c r="F50"/>
  <c r="U49"/>
  <c r="U48"/>
  <c r="F48"/>
  <c r="U47"/>
  <c r="N47"/>
  <c r="F47"/>
  <c r="U46"/>
  <c r="F46"/>
  <c r="U45"/>
  <c r="F45"/>
  <c r="U44"/>
  <c r="F44"/>
  <c r="U43"/>
  <c r="N43"/>
  <c r="U42"/>
  <c r="F42"/>
  <c r="U41"/>
  <c r="U40"/>
  <c r="F40"/>
  <c r="U39"/>
  <c r="U38"/>
  <c r="F38"/>
  <c r="U37"/>
  <c r="U36"/>
  <c r="F36"/>
  <c r="U35"/>
  <c r="F35"/>
  <c r="U34"/>
  <c r="F34"/>
  <c r="U33"/>
  <c r="U32"/>
  <c r="F32"/>
  <c r="U31"/>
  <c r="U30"/>
  <c r="F30"/>
  <c r="U29"/>
  <c r="U28"/>
  <c r="F28"/>
  <c r="U27"/>
  <c r="F27"/>
  <c r="U26"/>
  <c r="F26"/>
  <c r="U25"/>
  <c r="F25"/>
  <c r="U24"/>
  <c r="F24"/>
  <c r="U23"/>
  <c r="N23"/>
  <c r="U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F98"/>
  <c r="U97"/>
  <c r="U96"/>
  <c r="N96"/>
  <c r="F96"/>
  <c r="U95"/>
  <c r="U94"/>
  <c r="F94"/>
  <c r="U93"/>
  <c r="N93"/>
  <c r="U92"/>
  <c r="F92"/>
  <c r="U91"/>
  <c r="U90"/>
  <c r="F90"/>
  <c r="U89"/>
  <c r="U88"/>
  <c r="F88"/>
  <c r="U87"/>
  <c r="F87"/>
  <c r="U86"/>
  <c r="F86"/>
  <c r="U85"/>
  <c r="N85"/>
  <c r="U84"/>
  <c r="F84"/>
  <c r="U83"/>
  <c r="U82"/>
  <c r="F82"/>
  <c r="U81"/>
  <c r="U80"/>
  <c r="F80"/>
  <c r="U79"/>
  <c r="F79"/>
  <c r="U78"/>
  <c r="F78"/>
  <c r="U77"/>
  <c r="N77"/>
  <c r="U76"/>
  <c r="F76"/>
  <c r="U75"/>
  <c r="U74"/>
  <c r="F74"/>
  <c r="U73"/>
  <c r="U72"/>
  <c r="F72"/>
  <c r="U71"/>
  <c r="F71"/>
  <c r="U70"/>
  <c r="F70"/>
  <c r="U69"/>
  <c r="N69"/>
  <c r="U68"/>
  <c r="F68"/>
  <c r="U67"/>
  <c r="U66"/>
  <c r="F66"/>
  <c r="U65"/>
  <c r="U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F32"/>
  <c r="U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U18"/>
  <c r="F18"/>
  <c r="U17"/>
  <c r="U16"/>
  <c r="N16"/>
  <c r="F16"/>
  <c r="U15"/>
  <c r="U14"/>
  <c r="F14"/>
  <c r="U13"/>
  <c r="U12"/>
  <c r="F12"/>
  <c r="U11"/>
  <c r="U10"/>
  <c r="F10"/>
  <c r="U9"/>
  <c r="U8"/>
  <c r="F8"/>
  <c r="U7"/>
  <c r="U6"/>
  <c r="F6"/>
  <c r="U5"/>
  <c r="N5"/>
  <c r="U4"/>
  <c r="F4"/>
  <c r="U3"/>
  <c r="L99"/>
  <c r="A1"/>
  <c r="F97" i="62" l="1"/>
  <c r="F95"/>
  <c r="F91"/>
  <c r="F89"/>
  <c r="F87"/>
  <c r="F83"/>
  <c r="F81"/>
  <c r="F77"/>
  <c r="F73"/>
  <c r="F71"/>
  <c r="F69"/>
  <c r="F67"/>
  <c r="F65"/>
  <c r="F61"/>
  <c r="F57"/>
  <c r="F55"/>
  <c r="F53"/>
  <c r="F51"/>
  <c r="F49"/>
  <c r="F47"/>
  <c r="F45"/>
  <c r="F43"/>
  <c r="F41"/>
  <c r="F39"/>
  <c r="F37"/>
  <c r="F35"/>
  <c r="F29"/>
  <c r="F27"/>
  <c r="F25"/>
  <c r="F21"/>
  <c r="F19"/>
  <c r="F17"/>
  <c r="F15"/>
  <c r="F13"/>
  <c r="F11"/>
  <c r="F5"/>
  <c r="F91" i="63"/>
  <c r="F89"/>
  <c r="F85"/>
  <c r="F83"/>
  <c r="F81"/>
  <c r="F79"/>
  <c r="F77"/>
  <c r="F73"/>
  <c r="F71"/>
  <c r="F69"/>
  <c r="F67"/>
  <c r="F63"/>
  <c r="F61"/>
  <c r="F57"/>
  <c r="F55"/>
  <c r="F53"/>
  <c r="F51"/>
  <c r="F47"/>
  <c r="F45"/>
  <c r="F41"/>
  <c r="F39"/>
  <c r="F37"/>
  <c r="F35"/>
  <c r="F31"/>
  <c r="F29"/>
  <c r="F25"/>
  <c r="F23"/>
  <c r="F21"/>
  <c r="F19"/>
  <c r="F15"/>
  <c r="F13"/>
  <c r="F9"/>
  <c r="F7"/>
  <c r="F24" i="62"/>
  <c r="C99" i="55"/>
  <c r="C99" i="63"/>
  <c r="C99" i="56"/>
  <c r="F5" i="63"/>
  <c r="C99" i="57"/>
  <c r="F69" i="61"/>
  <c r="B99" i="63"/>
  <c r="B99" i="61"/>
  <c r="F8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O38" s="1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O67" s="1"/>
  <c r="N68"/>
  <c r="N71"/>
  <c r="N72"/>
  <c r="O72" s="1"/>
  <c r="N75"/>
  <c r="O75" s="1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O82" s="1"/>
  <c r="N85"/>
  <c r="N86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V9"/>
  <c r="V32"/>
  <c r="O32"/>
  <c r="V40"/>
  <c r="V47"/>
  <c r="V16"/>
  <c r="O16"/>
  <c r="V43"/>
  <c r="V98"/>
  <c r="O98"/>
  <c r="V10" i="56"/>
  <c r="O10"/>
  <c r="V24"/>
  <c r="V35"/>
  <c r="O35"/>
  <c r="V40"/>
  <c r="V42"/>
  <c r="O42"/>
  <c r="V51"/>
  <c r="O51"/>
  <c r="N8" i="55"/>
  <c r="F9"/>
  <c r="I99"/>
  <c r="M99"/>
  <c r="G10"/>
  <c r="N12"/>
  <c r="F13"/>
  <c r="V22"/>
  <c r="G26"/>
  <c r="N28"/>
  <c r="O28" s="1"/>
  <c r="F29"/>
  <c r="O30"/>
  <c r="V38"/>
  <c r="N44"/>
  <c r="O44" s="1"/>
  <c r="F45"/>
  <c r="O46"/>
  <c r="G58"/>
  <c r="N60"/>
  <c r="O60" s="1"/>
  <c r="F61"/>
  <c r="O64"/>
  <c r="O72"/>
  <c r="O80"/>
  <c r="O92"/>
  <c r="O13" i="56"/>
  <c r="O29"/>
  <c r="O57"/>
  <c r="O65"/>
  <c r="V3" i="55"/>
  <c r="V62"/>
  <c r="V66"/>
  <c r="O66"/>
  <c r="V74"/>
  <c r="O74"/>
  <c r="V82"/>
  <c r="V94"/>
  <c r="O94"/>
  <c r="V6" i="56"/>
  <c r="O6"/>
  <c r="V15"/>
  <c r="O15"/>
  <c r="V31"/>
  <c r="O31"/>
  <c r="V36"/>
  <c r="V38"/>
  <c r="V47"/>
  <c r="O47"/>
  <c r="V52"/>
  <c r="V54"/>
  <c r="O54"/>
  <c r="V59"/>
  <c r="V62"/>
  <c r="O62"/>
  <c r="V67"/>
  <c r="V70"/>
  <c r="O70"/>
  <c r="V75"/>
  <c r="V78"/>
  <c r="O78"/>
  <c r="V91"/>
  <c r="V94"/>
  <c r="O17" i="55"/>
  <c r="V17"/>
  <c r="V28"/>
  <c r="V44"/>
  <c r="V60"/>
  <c r="V90"/>
  <c r="V95"/>
  <c r="V18" i="56"/>
  <c r="O18"/>
  <c r="V27"/>
  <c r="O27"/>
  <c r="O32"/>
  <c r="V32"/>
  <c r="V34"/>
  <c r="O34"/>
  <c r="V43"/>
  <c r="O43"/>
  <c r="V48"/>
  <c r="V50"/>
  <c r="O50"/>
  <c r="B99" i="55"/>
  <c r="F3"/>
  <c r="K99"/>
  <c r="F5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9"/>
  <c r="O93"/>
  <c r="V70" i="55"/>
  <c r="O70"/>
  <c r="V86"/>
  <c r="O91"/>
  <c r="V91"/>
  <c r="V7" i="56"/>
  <c r="O7"/>
  <c r="V23"/>
  <c r="O23"/>
  <c r="V28"/>
  <c r="V39"/>
  <c r="V44"/>
  <c r="V46"/>
  <c r="O46"/>
  <c r="V58"/>
  <c r="O58"/>
  <c r="V63"/>
  <c r="V66"/>
  <c r="O66"/>
  <c r="V74"/>
  <c r="V79"/>
  <c r="V87"/>
  <c r="V90"/>
  <c r="V95"/>
  <c r="O95"/>
  <c r="V98"/>
  <c r="J99" i="55"/>
  <c r="G6"/>
  <c r="O7"/>
  <c r="N24"/>
  <c r="O24" s="1"/>
  <c r="N40"/>
  <c r="O40" s="1"/>
  <c r="N56"/>
  <c r="O56" s="1"/>
  <c r="O96"/>
  <c r="O25" i="58"/>
  <c r="V38"/>
  <c r="V54"/>
  <c r="V86"/>
  <c r="V67" i="55"/>
  <c r="V75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37"/>
  <c r="V66"/>
  <c r="O66"/>
  <c r="V82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5"/>
  <c r="V69"/>
  <c r="V73"/>
  <c r="V85"/>
  <c r="V89"/>
  <c r="V93"/>
  <c r="V97"/>
  <c r="N3" i="57"/>
  <c r="O30" i="58"/>
  <c r="V49"/>
  <c r="N3" i="56"/>
  <c r="G88" i="57"/>
  <c r="N90"/>
  <c r="F91"/>
  <c r="K99" i="58"/>
  <c r="U99"/>
  <c r="F9"/>
  <c r="F17"/>
  <c r="V26"/>
  <c r="O26"/>
  <c r="V42"/>
  <c r="O42"/>
  <c r="V58"/>
  <c r="V74"/>
  <c r="O74"/>
  <c r="V77"/>
  <c r="V90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7" i="56" l="1"/>
  <c r="O85"/>
  <c r="O3" i="55"/>
  <c r="O38"/>
  <c r="O86"/>
  <c r="O62"/>
  <c r="O22"/>
  <c r="O11"/>
  <c r="V97" i="58"/>
  <c r="O57"/>
  <c r="V65"/>
  <c r="O43" i="55"/>
  <c r="O81" i="58"/>
  <c r="O17"/>
  <c r="O14" i="55"/>
  <c r="O9"/>
  <c r="O73" i="56"/>
  <c r="O45"/>
  <c r="O74"/>
  <c r="O30"/>
  <c r="O26"/>
  <c r="O22"/>
  <c r="O14"/>
  <c r="O4" i="55"/>
  <c r="O9" i="58"/>
  <c r="V30" i="56"/>
  <c r="O25"/>
  <c r="G8"/>
  <c r="V8" s="1"/>
  <c r="G4"/>
  <c r="V4" s="1"/>
  <c r="O79"/>
  <c r="V61"/>
  <c r="V14"/>
  <c r="V11"/>
  <c r="O95" i="55"/>
  <c r="G78"/>
  <c r="D99"/>
  <c r="G18"/>
  <c r="O18" s="1"/>
  <c r="O83" i="56"/>
  <c r="O77"/>
  <c r="O71"/>
  <c r="O55"/>
  <c r="V22"/>
  <c r="O19"/>
  <c r="O91"/>
  <c r="O86"/>
  <c r="O63"/>
  <c r="O59"/>
  <c r="V26"/>
  <c r="O87" i="55"/>
  <c r="O71"/>
  <c r="O63"/>
  <c r="G54"/>
  <c r="V54" s="1"/>
  <c r="O12"/>
  <c r="E99"/>
  <c r="V93" i="58"/>
  <c r="V61"/>
  <c r="O45"/>
  <c r="O29"/>
  <c r="G91"/>
  <c r="G75"/>
  <c r="G59"/>
  <c r="G43"/>
  <c r="G27"/>
  <c r="E99"/>
  <c r="G11"/>
  <c r="V11" s="1"/>
  <c r="O53"/>
  <c r="V41"/>
  <c r="O22"/>
  <c r="O6"/>
  <c r="D99"/>
  <c r="O44" i="57"/>
  <c r="G42"/>
  <c r="V42" s="1"/>
  <c r="G25"/>
  <c r="V25" s="1"/>
  <c r="G9"/>
  <c r="V9" s="1"/>
  <c r="O56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58"/>
  <c r="V58"/>
  <c r="N99" i="61"/>
  <c r="O10" i="55"/>
  <c r="V10"/>
  <c r="F99" i="57"/>
  <c r="O80"/>
  <c r="V80"/>
  <c r="O6" i="55"/>
  <c r="V6"/>
  <c r="V26"/>
  <c r="O26"/>
  <c r="V18" l="1"/>
  <c r="V45" i="57"/>
  <c r="O42"/>
  <c r="O8" i="56"/>
  <c r="O4"/>
  <c r="O78" i="55"/>
  <c r="V78"/>
  <c r="O54"/>
  <c r="O12" i="56"/>
  <c r="O5" i="57"/>
  <c r="O61"/>
  <c r="O21"/>
  <c r="V91" i="58"/>
  <c r="O91"/>
  <c r="V75"/>
  <c r="O75"/>
  <c r="O59"/>
  <c r="V59"/>
  <c r="O56"/>
  <c r="V43"/>
  <c r="O43"/>
  <c r="O27"/>
  <c r="V27"/>
  <c r="O77" i="57"/>
  <c r="V53"/>
  <c r="O25"/>
  <c r="V13"/>
  <c r="O9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CG47" i="54" l="1"/>
  <c r="CG95"/>
  <c r="CM7"/>
  <c r="DA7"/>
  <c r="CO93"/>
  <c r="CM95"/>
  <c r="CT95"/>
  <c r="DA95"/>
  <c r="BY66"/>
  <c r="DC11"/>
  <c r="BT96"/>
  <c r="DB95"/>
  <c r="DB67"/>
  <c r="DB63"/>
  <c r="DB42"/>
  <c r="DB37"/>
  <c r="DB33"/>
  <c r="BT32"/>
  <c r="DB29"/>
  <c r="DB25"/>
  <c r="BR99"/>
  <c r="DB3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H41"/>
  <c r="D41" i="40" s="1"/>
  <c r="BT41" i="54"/>
  <c r="BT43"/>
  <c r="DJ43" s="1"/>
  <c r="F43" i="40" s="1"/>
  <c r="DA44" i="5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CZ65"/>
  <c r="BT67"/>
  <c r="BT69"/>
  <c r="DJ69" s="1"/>
  <c r="F69" i="40" s="1"/>
  <c r="BT72" i="54"/>
  <c r="DJ72" s="1"/>
  <c r="F72" i="40" s="1"/>
  <c r="BT78" i="54"/>
  <c r="DJ78" s="1"/>
  <c r="F78" i="40" s="1"/>
  <c r="CZ78" i="54"/>
  <c r="BT81"/>
  <c r="DJ81" s="1"/>
  <c r="F81" i="40" s="1"/>
  <c r="BT83" i="54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BM25"/>
  <c r="DI25" s="1"/>
  <c r="E25" i="40" s="1"/>
  <c r="BM29" i="54"/>
  <c r="BM33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BF68"/>
  <c r="BF71"/>
  <c r="BF81"/>
  <c r="DH81" s="1"/>
  <c r="D81" i="40" s="1"/>
  <c r="BF83" i="54"/>
  <c r="DH83" s="1"/>
  <c r="D83" i="40" s="1"/>
  <c r="BF86" i="54"/>
  <c r="BF88"/>
  <c r="BF91"/>
  <c r="DJ91"/>
  <c r="F91" i="40" s="1"/>
  <c r="BF92" i="54"/>
  <c r="DJ92"/>
  <c r="F92" i="40" s="1"/>
  <c r="BF97" i="54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BF84"/>
  <c r="BF89"/>
  <c r="DH89" s="1"/>
  <c r="D89" i="40" s="1"/>
  <c r="BF93" i="54"/>
  <c r="DH93" s="1"/>
  <c r="D93" i="40" s="1"/>
  <c r="BF95" i="54"/>
  <c r="BF98"/>
  <c r="AY4"/>
  <c r="AY6"/>
  <c r="DG6" s="1"/>
  <c r="AY8"/>
  <c r="AY9"/>
  <c r="AY15"/>
  <c r="DI15"/>
  <c r="E15" i="40" s="1"/>
  <c r="DJ15" i="54"/>
  <c r="F15" i="40" s="1"/>
  <c r="AY17" i="54"/>
  <c r="DG17" s="1"/>
  <c r="C17" i="40" s="1"/>
  <c r="AY19" i="54"/>
  <c r="DG19" s="1"/>
  <c r="C19" i="40" s="1"/>
  <c r="DI19" i="54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AY58"/>
  <c r="DI58"/>
  <c r="E58" i="40" s="1"/>
  <c r="AY62" i="54"/>
  <c r="DG62" s="1"/>
  <c r="C62" i="40" s="1"/>
  <c r="DH62" i="54"/>
  <c r="D62" i="40" s="1"/>
  <c r="DI62" i="54"/>
  <c r="E62" i="40" s="1"/>
  <c r="AY72" i="54"/>
  <c r="AY79"/>
  <c r="DG79" s="1"/>
  <c r="C79" i="40" s="1"/>
  <c r="DI79" i="54"/>
  <c r="E79" i="40" s="1"/>
  <c r="DJ79" i="54"/>
  <c r="F79" i="40" s="1"/>
  <c r="AY81" i="54"/>
  <c r="AY83"/>
  <c r="AY86"/>
  <c r="AY95"/>
  <c r="AY97"/>
  <c r="DG97" s="1"/>
  <c r="C97" i="40" s="1"/>
  <c r="AY22" i="54"/>
  <c r="DG22" s="1"/>
  <c r="C22" i="40" s="1"/>
  <c r="AY25" i="54"/>
  <c r="AY28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AY53"/>
  <c r="CE53"/>
  <c r="DJ57"/>
  <c r="F57" i="40" s="1"/>
  <c r="AY59" i="54"/>
  <c r="AY61"/>
  <c r="DG61" s="1"/>
  <c r="C61" i="40" s="1"/>
  <c r="DJ61" i="54"/>
  <c r="F61" i="40" s="1"/>
  <c r="DJ66" i="54"/>
  <c r="F66" i="40" s="1"/>
  <c r="CE77" i="54"/>
  <c r="CE93"/>
  <c r="AY10"/>
  <c r="DG10" s="1"/>
  <c r="C10" i="40" s="1"/>
  <c r="AY56" i="54"/>
  <c r="DH78"/>
  <c r="D78" i="40" s="1"/>
  <c r="AY89" i="54"/>
  <c r="CE89"/>
  <c r="AY91"/>
  <c r="AY92"/>
  <c r="DG92" s="1"/>
  <c r="C92" i="40" s="1"/>
  <c r="AY94" i="54"/>
  <c r="AV99"/>
  <c r="DH4"/>
  <c r="D4" i="40" s="1"/>
  <c r="DH10" i="54"/>
  <c r="D10" i="40" s="1"/>
  <c r="AY18" i="54"/>
  <c r="AY3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AY26"/>
  <c r="DH26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AY64"/>
  <c r="DG64" s="1"/>
  <c r="C64" i="40" s="1"/>
  <c r="AY68" i="54"/>
  <c r="AY71"/>
  <c r="DI71"/>
  <c r="E71" i="40" s="1"/>
  <c r="AY82" i="54"/>
  <c r="DG82" s="1"/>
  <c r="C82" i="40" s="1"/>
  <c r="DH82" i="54"/>
  <c r="D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DG47" i="54"/>
  <c r="C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H6" i="54"/>
  <c r="D6" i="40" s="1"/>
  <c r="DJ6" i="54"/>
  <c r="F6" i="40" s="1"/>
  <c r="DG14" i="54"/>
  <c r="C14" i="40" s="1"/>
  <c r="AR23" i="54"/>
  <c r="DF23" s="1"/>
  <c r="B23" i="40" s="1"/>
  <c r="DG23" i="54"/>
  <c r="C23" i="40" s="1"/>
  <c r="DI23" i="54"/>
  <c r="E23" i="40" s="1"/>
  <c r="DG26" i="54"/>
  <c r="C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H85" i="54"/>
  <c r="D85" i="40" s="1"/>
  <c r="AR93" i="54"/>
  <c r="DF93" s="1"/>
  <c r="B93" i="40" s="1"/>
  <c r="DG93" i="54"/>
  <c r="C93" i="40" s="1"/>
  <c r="DG13" i="54"/>
  <c r="C13" i="40" s="1"/>
  <c r="DG25" i="54"/>
  <c r="C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K5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L16"/>
  <c r="CS16"/>
  <c r="CW16" s="1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11" i="54" l="1"/>
  <c r="DD53"/>
  <c r="DD42"/>
  <c r="DD17"/>
  <c r="DD87"/>
  <c r="DD71"/>
  <c r="DD55"/>
  <c r="DD81"/>
  <c r="DD45"/>
  <c r="CW82"/>
  <c r="CW46"/>
  <c r="CP38"/>
  <c r="CP44"/>
  <c r="CP35"/>
  <c r="CI34"/>
  <c r="CI16"/>
  <c r="CI68"/>
  <c r="CI17"/>
  <c r="C6" i="40"/>
  <c r="DK6" i="54"/>
  <c r="CB61"/>
  <c r="CB18"/>
  <c r="CB1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9"/>
  <c r="AE99" i="28"/>
  <c r="AE99" i="26"/>
  <c r="AC7" i="30"/>
  <c r="AD7" s="1"/>
  <c r="AC11"/>
  <c r="AD11" s="1"/>
  <c r="AC15"/>
  <c r="AC19"/>
  <c r="AC23"/>
  <c r="AC27"/>
  <c r="AC31"/>
  <c r="AC35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87"/>
  <c r="AD62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N6" i="27" s="1"/>
  <c r="K6" i="53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N9" i="29" s="1"/>
  <c r="M9" i="53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N16" i="27" s="1"/>
  <c r="K16" i="53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 i="24" s="1"/>
  <c r="N21" i="53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N23" i="29" s="1"/>
  <c r="M23" i="5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AG19" i="2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N53" i="26" s="1"/>
  <c r="O53" i="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O61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N65" i="28" s="1"/>
  <c r="L65" i="53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V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N74" i="27" s="1"/>
  <c r="K74" i="53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N81" i="29" s="1"/>
  <c r="M81" i="53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G84" i="44" s="1"/>
  <c r="T81" i="14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J94" i="44" l="1"/>
  <c r="H95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V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O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<sst xmlns="http://schemas.openxmlformats.org/spreadsheetml/2006/main" count="8047" uniqueCount="540">
  <si>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</si>
  <si>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</si>
  <si>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</si>
  <si>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</si>
  <si>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</si>
  <si>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</si>
  <si>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</si>
  <si>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</si>
  <si>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</si>
  <si>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</si>
  <si>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</si>
  <si>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</si>
  <si>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</si>
  <si>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</si>
  <si>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</si>
  <si>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</si>
  <si>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</si>
  <si>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</si>
  <si>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</si>
  <si>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</si>
  <si>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</si>
  <si>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</si>
  <si>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</si>
  <si>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</si>
  <si>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</si>
  <si>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</si>
  <si>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</si>
  <si>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</si>
  <si>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</si>
  <si>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</si>
  <si>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</si>
  <si>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</si>
  <si>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</si>
  <si>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</si>
  <si>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</si>
  <si>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</si>
  <si>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</si>
  <si>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</si>
  <si>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</si>
  <si>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</si>
  <si>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</si>
  <si>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</si>
  <si>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</si>
  <si>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</si>
  <si>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</si>
  <si>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</si>
  <si>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</si>
  <si>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</si>
  <si>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</si>
  <si>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</si>
  <si>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</si>
  <si>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</si>
  <si>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</si>
  <si>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</si>
  <si>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</si>
  <si>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</si>
  <si>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</si>
  <si>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</si>
  <si>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</si>
  <si>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</si>
  <si>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</si>
  <si>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</si>
  <si>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</si>
  <si>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</si>
  <si>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</si>
  <si>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</si>
  <si>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</si>
  <si>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</si>
  <si>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</si>
  <si>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</si>
  <si>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</si>
  <si>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</si>
  <si>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</si>
  <si>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</si>
  <si>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</si>
  <si>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</si>
  <si>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</si>
  <si>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</si>
  <si>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</si>
  <si>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</si>
  <si>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</si>
  <si>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</si>
  <si>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</si>
  <si>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</si>
  <si>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</si>
  <si>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</si>
  <si>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</si>
  <si>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</si>
  <si>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</si>
  <si>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</si>
  <si>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</si>
  <si>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</si>
  <si>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</si>
  <si>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</si>
  <si>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</si>
  <si>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</si>
  <si>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</si>
  <si>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</si>
  <si>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</si>
  <si>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</si>
  <si>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</si>
  <si>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</si>
  <si>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</si>
  <si>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</si>
  <si>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</si>
  <si>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</si>
  <si>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</si>
  <si>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</si>
  <si>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</si>
  <si>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</si>
  <si>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</si>
  <si>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</si>
  <si>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</si>
  <si>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</si>
  <si>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</si>
  <si>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</si>
  <si>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</si>
  <si>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</si>
  <si>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</si>
  <si>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</si>
  <si>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</si>
  <si>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</si>
  <si>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</si>
  <si>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</si>
  <si>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</si>
  <si>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</si>
  <si>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</si>
  <si>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</si>
  <si>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</si>
  <si>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</si>
  <si>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</si>
  <si>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</si>
  <si>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</si>
  <si>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</si>
  <si>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</si>
  <si>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</si>
  <si>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</si>
  <si>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</si>
  <si>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</si>
  <si>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</si>
  <si>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</si>
  <si>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</si>
  <si>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</si>
  <si>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</si>
  <si>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</si>
  <si>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</si>
  <si>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</si>
  <si>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</si>
  <si>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</si>
  <si>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</si>
  <si>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</si>
  <si>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</si>
  <si>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</si>
  <si>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</si>
  <si>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</si>
  <si>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</si>
  <si>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</si>
  <si>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</si>
  <si>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</si>
  <si>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</si>
  <si>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</si>
  <si>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</si>
  <si>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</si>
  <si>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</si>
  <si>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</si>
  <si>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</si>
  <si>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</si>
  <si>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</si>
  <si>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</si>
  <si>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</si>
  <si>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</si>
  <si>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</si>
  <si>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</si>
  <si>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</si>
  <si>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</si>
  <si>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</si>
  <si>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</si>
  <si>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</si>
  <si>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</si>
  <si>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</si>
  <si>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</si>
  <si>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</si>
  <si>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</si>
  <si>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</si>
  <si>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</si>
  <si>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</si>
  <si>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</si>
  <si>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</si>
  <si>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</si>
  <si>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</si>
  <si>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</si>
  <si>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</si>
  <si>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</si>
  <si>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</si>
  <si>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</si>
  <si>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</si>
  <si>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</si>
  <si>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</si>
  <si>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</si>
  <si>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</si>
  <si>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</si>
  <si>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</si>
  <si>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</si>
  <si>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</si>
  <si>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</si>
  <si>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</si>
  <si>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</si>
  <si>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</si>
  <si>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</si>
  <si>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</si>
  <si>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</si>
  <si>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</si>
  <si>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</si>
  <si>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</si>
  <si>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</si>
  <si>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</si>
  <si>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</si>
  <si>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</si>
  <si>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</si>
  <si>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</si>
  <si>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</si>
  <si>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</si>
  <si>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</si>
  <si>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</si>
  <si>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</si>
  <si>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</si>
  <si>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</si>
  <si>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</si>
  <si>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</si>
  <si>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</si>
  <si>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</si>
  <si>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</si>
  <si>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</si>
  <si>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</si>
  <si>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</si>
  <si>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</si>
  <si>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</si>
  <si>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</si>
  <si>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</si>
  <si>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</si>
  <si>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</si>
  <si>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</si>
  <si>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</si>
  <si>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</si>
  <si>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</si>
  <si>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</si>
  <si>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</si>
  <si>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</si>
  <si>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</si>
  <si>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</si>
  <si>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</si>
  <si>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</si>
  <si>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</si>
  <si>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</si>
  <si>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</si>
  <si>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</si>
  <si>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</si>
  <si>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</si>
  <si>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</si>
  <si>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</si>
  <si>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</si>
  <si>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</si>
  <si>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</si>
  <si>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</si>
  <si>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</si>
  <si>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</si>
  <si>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</si>
  <si>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</si>
  <si>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</si>
  <si>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</si>
  <si>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</si>
  <si>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</si>
  <si>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</si>
  <si>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</si>
  <si>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</si>
  <si>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</si>
  <si>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</si>
  <si>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</si>
  <si>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</si>
  <si>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</si>
  <si>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</si>
  <si>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</si>
  <si>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</si>
  <si>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</si>
  <si>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</si>
  <si>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</si>
  <si>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</si>
  <si>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</si>
  <si>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</si>
  <si>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</si>
  <si>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</si>
  <si>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</si>
  <si>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</si>
  <si>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</si>
  <si>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</si>
  <si>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</si>
  <si>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</si>
  <si>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</si>
  <si>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</si>
  <si>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</si>
  <si>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</si>
  <si>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</si>
  <si>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</si>
  <si>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</si>
  <si>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</si>
  <si>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</si>
  <si>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</si>
  <si>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</si>
  <si>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</si>
  <si>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</si>
  <si>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</si>
  <si>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</si>
  <si>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</si>
  <si>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</si>
  <si>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</si>
  <si>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</si>
  <si>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</si>
  <si>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</si>
  <si>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</si>
  <si>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</si>
  <si>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</si>
  <si>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</si>
  <si>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</si>
  <si>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</si>
  <si>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</si>
  <si>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</si>
  <si>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</si>
  <si>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</si>
  <si>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</si>
  <si>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</si>
  <si>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</si>
  <si>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</si>
  <si>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</si>
  <si>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</si>
  <si>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</si>
  <si>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</si>
  <si>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</si>
  <si>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</si>
  <si>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</si>
  <si>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</si>
  <si>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</si>
  <si>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</si>
  <si>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</si>
  <si>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</si>
  <si>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</si>
  <si>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</si>
  <si>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</si>
  <si>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</si>
  <si>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</si>
  <si>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</si>
  <si>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</si>
  <si>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</si>
  <si>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</si>
  <si>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</si>
  <si>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</si>
  <si>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</si>
  <si>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</si>
  <si>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</si>
  <si>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</si>
  <si>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</si>
  <si>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</si>
  <si>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</si>
  <si>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</si>
  <si>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</si>
  <si>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</si>
  <si>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</si>
  <si>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</si>
  <si>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</si>
  <si>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</si>
  <si>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</si>
  <si>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</si>
  <si>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</si>
  <si>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</si>
  <si>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</si>
  <si>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</si>
  <si>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</si>
  <si>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</si>
  <si>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</si>
  <si>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</si>
  <si>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</si>
  <si>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</si>
  <si>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</si>
  <si>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</si>
  <si>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</si>
  <si>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</si>
  <si>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</si>
  <si>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</si>
  <si>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</si>
  <si>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</si>
  <si>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</si>
  <si>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</si>
  <si>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</si>
  <si>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</si>
  <si>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</si>
  <si>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</si>
  <si>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</si>
  <si>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</si>
  <si>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</si>
  <si>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</si>
  <si>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</si>
  <si>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</si>
  <si>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</si>
  <si>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</si>
  <si>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</si>
  <si>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</si>
  <si>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</si>
  <si>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</si>
  <si>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</si>
  <si>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</si>
  <si>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</si>
  <si>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</si>
  <si>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</si>
  <si>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</si>
  <si>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</si>
  <si>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</si>
  <si>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</si>
  <si>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</si>
  <si>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</si>
  <si>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</si>
  <si>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</si>
  <si>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</si>
  <si>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</si>
  <si>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</si>
  <si>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</si>
  <si>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</si>
  <si>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</si>
  <si>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</si>
  <si>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</si>
  <si>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</si>
  <si>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</si>
  <si>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</si>
  <si>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</si>
  <si>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</si>
  <si>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</si>
  <si>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</si>
  <si>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</si>
  <si>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</si>
  <si>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</si>
  <si>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</si>
  <si>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</si>
  <si>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</si>
  <si>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</si>
  <si>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</si>
  <si>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</si>
  <si>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</si>
  <si>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</si>
  <si>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</si>
  <si>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</si>
  <si>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</si>
  <si>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</si>
  <si>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</si>
  <si>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</si>
  <si>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65IS2022/08/28</t>
  </si>
  <si>
    <t>ANTA_CRF(NR-77)</t>
  </si>
  <si>
    <t>ANTA_GF(NR-77)</t>
  </si>
  <si>
    <t>ANTA_LF(NR-77)</t>
  </si>
  <si>
    <t>ANTA_RF(NR-77)</t>
  </si>
  <si>
    <t>AURY_CRF(NR-77)</t>
  </si>
  <si>
    <t>AURY_GF(NR-77)</t>
  </si>
  <si>
    <t>AURY_LF(NR-77)</t>
  </si>
  <si>
    <t>AURY_RF(NR-77)</t>
  </si>
  <si>
    <t>BRBCL(ER-26)</t>
  </si>
  <si>
    <t>BSIUL(NR-77)</t>
  </si>
  <si>
    <t>CHAMERA1(NR-77)</t>
  </si>
  <si>
    <t>CHAMERA2(NR-77)</t>
  </si>
  <si>
    <t>CHAMERA3(NR-77)</t>
  </si>
  <si>
    <t>DADRI_CRF(NR-77)</t>
  </si>
  <si>
    <t>DADRI_GF(NR-77)</t>
  </si>
  <si>
    <t>DADRI_LF(NR-77)</t>
  </si>
  <si>
    <t>DADRI_RF(NR-77)</t>
  </si>
  <si>
    <t>DADRT2(NR-77)</t>
  </si>
  <si>
    <t>DHAULIGNGA(NR-77)</t>
  </si>
  <si>
    <t>DULHASTI(NR-77)</t>
  </si>
  <si>
    <t>FSTPP I &amp; II(ER-26)</t>
  </si>
  <si>
    <t>JHAJJAR(NR-77)</t>
  </si>
  <si>
    <t>KGSU1AND2(SR-24)</t>
  </si>
  <si>
    <t>KGSU3AND4(SR-24)</t>
  </si>
  <si>
    <t>KHSTPP-II(ER-26)</t>
  </si>
  <si>
    <t>KKNP(SR-24)</t>
  </si>
  <si>
    <t>KOTESHWR(NR-77)</t>
  </si>
  <si>
    <t>KUDGI(SR-24)</t>
  </si>
  <si>
    <t>MAPS(SR-24)</t>
  </si>
  <si>
    <t>NAPP(NR-77)</t>
  </si>
  <si>
    <t>NJPC(NR-77)</t>
  </si>
  <si>
    <t>NLCEXP(SR-24)</t>
  </si>
  <si>
    <t>NLCIIST1(SR-24)</t>
  </si>
  <si>
    <t>NLCIIST2(SR-24)</t>
  </si>
  <si>
    <t>NLCTS2EXP(SR-24)</t>
  </si>
  <si>
    <t>NNTPP(SR-24)</t>
  </si>
  <si>
    <t>NTPL(SR-24)</t>
  </si>
  <si>
    <t>PARBATI3(NR-77)</t>
  </si>
  <si>
    <t>RAPPB(NR-77)</t>
  </si>
  <si>
    <t>RAPPC(NR-77)</t>
  </si>
  <si>
    <t>RIHAND1(NR-77)</t>
  </si>
  <si>
    <t>RIHAND2(NR-77)</t>
  </si>
  <si>
    <t>RIHAND3(NR-77)</t>
  </si>
  <si>
    <t>RSTPSU1TO6(SR-24)</t>
  </si>
  <si>
    <t>RSTPSU7(SR-24)</t>
  </si>
  <si>
    <t>SALAL(NR-77)</t>
  </si>
  <si>
    <t>SASAN(WR-55)</t>
  </si>
  <si>
    <t>SEWA2(NR-77)</t>
  </si>
  <si>
    <t>SIMHST2(SR-24)</t>
  </si>
  <si>
    <t>SINGRAULI(NR-77)</t>
  </si>
  <si>
    <t>SINGRAULI_HYDRO(NR-77)</t>
  </si>
  <si>
    <t>TALA(ER-26)</t>
  </si>
  <si>
    <t>TALST2(SR-24)</t>
  </si>
  <si>
    <t>TANAKPUR(NR-77)</t>
  </si>
  <si>
    <t>TEHRI(NR-77)</t>
  </si>
  <si>
    <t>UNCHAHAR1(NR-77)</t>
  </si>
  <si>
    <t>UNCHAHAR2(NR-77)</t>
  </si>
  <si>
    <t>UNCHAHAR3(NR-77)</t>
  </si>
  <si>
    <t>UNCHAHAR4(NR-77)</t>
  </si>
  <si>
    <t>URI2(NR-77)</t>
  </si>
  <si>
    <t>VALLURNTECL(SR-24)</t>
  </si>
  <si>
    <t>ADHPL</t>
  </si>
  <si>
    <t>APNRL</t>
  </si>
  <si>
    <t>CHANJUII</t>
  </si>
  <si>
    <t>GBHHPL</t>
  </si>
  <si>
    <t>GEE_HP</t>
  </si>
  <si>
    <t>GMRKEL</t>
  </si>
  <si>
    <t>GOA_Beneficiary</t>
  </si>
  <si>
    <t>HP</t>
  </si>
  <si>
    <t>ITCWIND</t>
  </si>
  <si>
    <t>JPL</t>
  </si>
  <si>
    <t>JSWEL</t>
  </si>
  <si>
    <t>KWHEP</t>
  </si>
  <si>
    <t>Manipur_Ben</t>
  </si>
  <si>
    <t>Meghalaya_Ben</t>
  </si>
  <si>
    <t>MSEDCL</t>
  </si>
  <si>
    <t>NSLSUGAR</t>
  </si>
  <si>
    <t>SAINJ</t>
  </si>
  <si>
    <t>SEILP2</t>
  </si>
  <si>
    <t>SHPPBPL</t>
  </si>
  <si>
    <t>SIKKIM</t>
  </si>
  <si>
    <t>SINGOLI</t>
  </si>
  <si>
    <t>TANGEDCO</t>
  </si>
  <si>
    <t>TATA_POWER_HALDIA</t>
  </si>
  <si>
    <t>Teesta_III</t>
  </si>
  <si>
    <t>TS1PL_BKN</t>
  </si>
  <si>
    <t>East_Delhi_Waste_Processing_Company_Limited_(EDWPCL)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</si>
</sst>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120</v>
          </cell>
          <cell r="C5">
            <v>0</v>
          </cell>
          <cell r="D5">
            <v>200</v>
          </cell>
          <cell r="E5">
            <v>0</v>
          </cell>
          <cell r="H5">
            <v>120</v>
          </cell>
          <cell r="I5">
            <v>0</v>
          </cell>
          <cell r="J5">
            <v>36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200</v>
          </cell>
          <cell r="E6">
            <v>0</v>
          </cell>
          <cell r="H6">
            <v>120</v>
          </cell>
          <cell r="I6">
            <v>0</v>
          </cell>
          <cell r="J6">
            <v>36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200</v>
          </cell>
          <cell r="E7">
            <v>0</v>
          </cell>
          <cell r="H7">
            <v>120</v>
          </cell>
          <cell r="I7">
            <v>0</v>
          </cell>
          <cell r="J7">
            <v>36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200</v>
          </cell>
          <cell r="E8">
            <v>0</v>
          </cell>
          <cell r="H8">
            <v>120</v>
          </cell>
          <cell r="I8">
            <v>0</v>
          </cell>
          <cell r="J8">
            <v>36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200</v>
          </cell>
          <cell r="E9">
            <v>0</v>
          </cell>
          <cell r="H9">
            <v>120</v>
          </cell>
          <cell r="I9">
            <v>0</v>
          </cell>
          <cell r="J9">
            <v>36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200</v>
          </cell>
          <cell r="E10">
            <v>0</v>
          </cell>
          <cell r="H10">
            <v>120</v>
          </cell>
          <cell r="I10">
            <v>0</v>
          </cell>
          <cell r="J10">
            <v>36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200</v>
          </cell>
          <cell r="E11">
            <v>0</v>
          </cell>
          <cell r="H11">
            <v>120</v>
          </cell>
          <cell r="I11">
            <v>0</v>
          </cell>
          <cell r="J11">
            <v>36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200</v>
          </cell>
          <cell r="E12">
            <v>0</v>
          </cell>
          <cell r="H12">
            <v>120</v>
          </cell>
          <cell r="I12">
            <v>0</v>
          </cell>
          <cell r="J12">
            <v>36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200</v>
          </cell>
          <cell r="E13">
            <v>0</v>
          </cell>
          <cell r="H13">
            <v>120</v>
          </cell>
          <cell r="I13">
            <v>0</v>
          </cell>
          <cell r="J13">
            <v>36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200</v>
          </cell>
          <cell r="E14">
            <v>0</v>
          </cell>
          <cell r="H14">
            <v>120</v>
          </cell>
          <cell r="I14">
            <v>0</v>
          </cell>
          <cell r="J14">
            <v>36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200</v>
          </cell>
          <cell r="E15">
            <v>0</v>
          </cell>
          <cell r="H15">
            <v>120</v>
          </cell>
          <cell r="I15">
            <v>0</v>
          </cell>
          <cell r="J15">
            <v>36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200</v>
          </cell>
          <cell r="E16">
            <v>0</v>
          </cell>
          <cell r="H16">
            <v>120</v>
          </cell>
          <cell r="I16">
            <v>0</v>
          </cell>
          <cell r="J16">
            <v>36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200</v>
          </cell>
          <cell r="E17">
            <v>0</v>
          </cell>
          <cell r="H17">
            <v>120</v>
          </cell>
          <cell r="I17">
            <v>0</v>
          </cell>
          <cell r="J17">
            <v>36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200</v>
          </cell>
          <cell r="E18">
            <v>0</v>
          </cell>
          <cell r="H18">
            <v>120</v>
          </cell>
          <cell r="I18">
            <v>0</v>
          </cell>
          <cell r="J18">
            <v>36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200</v>
          </cell>
          <cell r="E19">
            <v>0</v>
          </cell>
          <cell r="H19">
            <v>120</v>
          </cell>
          <cell r="I19">
            <v>0</v>
          </cell>
          <cell r="J19">
            <v>36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200</v>
          </cell>
          <cell r="E20">
            <v>0</v>
          </cell>
          <cell r="H20">
            <v>120</v>
          </cell>
          <cell r="I20">
            <v>0</v>
          </cell>
          <cell r="J20">
            <v>36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200</v>
          </cell>
          <cell r="E21">
            <v>0</v>
          </cell>
          <cell r="H21">
            <v>120</v>
          </cell>
          <cell r="I21">
            <v>0</v>
          </cell>
          <cell r="J21">
            <v>36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200</v>
          </cell>
          <cell r="E22">
            <v>0</v>
          </cell>
          <cell r="H22">
            <v>120</v>
          </cell>
          <cell r="I22">
            <v>0</v>
          </cell>
          <cell r="J22">
            <v>36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200</v>
          </cell>
          <cell r="E23">
            <v>0</v>
          </cell>
          <cell r="H23">
            <v>120</v>
          </cell>
          <cell r="I23">
            <v>0</v>
          </cell>
          <cell r="J23">
            <v>36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200</v>
          </cell>
          <cell r="E24">
            <v>0</v>
          </cell>
          <cell r="H24">
            <v>120</v>
          </cell>
          <cell r="I24">
            <v>0</v>
          </cell>
          <cell r="J24">
            <v>34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200</v>
          </cell>
          <cell r="E25">
            <v>0</v>
          </cell>
          <cell r="H25">
            <v>120</v>
          </cell>
          <cell r="I25">
            <v>0</v>
          </cell>
          <cell r="J25">
            <v>34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200</v>
          </cell>
          <cell r="E26">
            <v>0</v>
          </cell>
          <cell r="H26">
            <v>120</v>
          </cell>
          <cell r="I26">
            <v>0</v>
          </cell>
          <cell r="J26">
            <v>34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200</v>
          </cell>
          <cell r="E27">
            <v>0</v>
          </cell>
          <cell r="H27">
            <v>120</v>
          </cell>
          <cell r="I27">
            <v>0</v>
          </cell>
          <cell r="J27">
            <v>34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200</v>
          </cell>
          <cell r="E28">
            <v>0</v>
          </cell>
          <cell r="H28">
            <v>120</v>
          </cell>
          <cell r="I28">
            <v>0</v>
          </cell>
          <cell r="J28">
            <v>34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200</v>
          </cell>
          <cell r="E29">
            <v>0</v>
          </cell>
          <cell r="H29">
            <v>120</v>
          </cell>
          <cell r="I29">
            <v>0</v>
          </cell>
          <cell r="J29">
            <v>34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200</v>
          </cell>
          <cell r="E30">
            <v>0</v>
          </cell>
          <cell r="H30">
            <v>120</v>
          </cell>
          <cell r="I30">
            <v>0</v>
          </cell>
          <cell r="J30">
            <v>34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200</v>
          </cell>
          <cell r="E31">
            <v>0</v>
          </cell>
          <cell r="H31">
            <v>120</v>
          </cell>
          <cell r="I31">
            <v>0</v>
          </cell>
          <cell r="J31">
            <v>34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200</v>
          </cell>
          <cell r="E32">
            <v>0</v>
          </cell>
          <cell r="H32">
            <v>120</v>
          </cell>
          <cell r="I32">
            <v>0</v>
          </cell>
          <cell r="J32">
            <v>34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200</v>
          </cell>
          <cell r="E33">
            <v>0</v>
          </cell>
          <cell r="H33">
            <v>120</v>
          </cell>
          <cell r="I33">
            <v>0</v>
          </cell>
          <cell r="J33">
            <v>34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200</v>
          </cell>
          <cell r="E34">
            <v>0</v>
          </cell>
          <cell r="H34">
            <v>120</v>
          </cell>
          <cell r="I34">
            <v>0</v>
          </cell>
          <cell r="J34">
            <v>34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200</v>
          </cell>
          <cell r="E35">
            <v>0</v>
          </cell>
          <cell r="H35">
            <v>120</v>
          </cell>
          <cell r="I35">
            <v>0</v>
          </cell>
          <cell r="J35">
            <v>34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200</v>
          </cell>
          <cell r="E36">
            <v>0</v>
          </cell>
          <cell r="H36">
            <v>120</v>
          </cell>
          <cell r="I36">
            <v>0</v>
          </cell>
          <cell r="J36">
            <v>34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200</v>
          </cell>
          <cell r="E37">
            <v>0</v>
          </cell>
          <cell r="H37">
            <v>120</v>
          </cell>
          <cell r="I37">
            <v>0</v>
          </cell>
          <cell r="J37">
            <v>29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200</v>
          </cell>
          <cell r="E38">
            <v>0</v>
          </cell>
          <cell r="H38">
            <v>120</v>
          </cell>
          <cell r="I38">
            <v>0</v>
          </cell>
          <cell r="J38">
            <v>29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200</v>
          </cell>
          <cell r="E39">
            <v>0</v>
          </cell>
          <cell r="H39">
            <v>120</v>
          </cell>
          <cell r="I39">
            <v>0</v>
          </cell>
          <cell r="J39">
            <v>36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200</v>
          </cell>
          <cell r="E40">
            <v>0</v>
          </cell>
          <cell r="H40">
            <v>120</v>
          </cell>
          <cell r="I40">
            <v>0</v>
          </cell>
          <cell r="J40">
            <v>36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200</v>
          </cell>
          <cell r="E41">
            <v>0</v>
          </cell>
          <cell r="H41">
            <v>120</v>
          </cell>
          <cell r="I41">
            <v>0</v>
          </cell>
          <cell r="J41">
            <v>36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200</v>
          </cell>
          <cell r="E42">
            <v>0</v>
          </cell>
          <cell r="H42">
            <v>120</v>
          </cell>
          <cell r="I42">
            <v>0</v>
          </cell>
          <cell r="J42">
            <v>36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200</v>
          </cell>
          <cell r="E43">
            <v>0</v>
          </cell>
          <cell r="H43">
            <v>120</v>
          </cell>
          <cell r="I43">
            <v>0</v>
          </cell>
          <cell r="J43">
            <v>36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200</v>
          </cell>
          <cell r="E44">
            <v>0</v>
          </cell>
          <cell r="H44">
            <v>120</v>
          </cell>
          <cell r="I44">
            <v>0</v>
          </cell>
          <cell r="J44">
            <v>36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200</v>
          </cell>
          <cell r="E45">
            <v>0</v>
          </cell>
          <cell r="H45">
            <v>120</v>
          </cell>
          <cell r="I45">
            <v>0</v>
          </cell>
          <cell r="J45">
            <v>36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200</v>
          </cell>
          <cell r="E46">
            <v>0</v>
          </cell>
          <cell r="H46">
            <v>120</v>
          </cell>
          <cell r="I46">
            <v>0</v>
          </cell>
          <cell r="J46">
            <v>36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200</v>
          </cell>
          <cell r="E47">
            <v>0</v>
          </cell>
          <cell r="H47">
            <v>120</v>
          </cell>
          <cell r="I47">
            <v>0</v>
          </cell>
          <cell r="J47">
            <v>36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200</v>
          </cell>
          <cell r="E48">
            <v>0</v>
          </cell>
          <cell r="H48">
            <v>120</v>
          </cell>
          <cell r="I48">
            <v>0</v>
          </cell>
          <cell r="J48">
            <v>36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200</v>
          </cell>
          <cell r="E49">
            <v>0</v>
          </cell>
          <cell r="H49">
            <v>120</v>
          </cell>
          <cell r="I49">
            <v>0</v>
          </cell>
          <cell r="J49">
            <v>36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200</v>
          </cell>
          <cell r="E50">
            <v>0</v>
          </cell>
          <cell r="H50">
            <v>120</v>
          </cell>
          <cell r="I50">
            <v>0</v>
          </cell>
          <cell r="J50">
            <v>36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200</v>
          </cell>
          <cell r="E51">
            <v>0</v>
          </cell>
          <cell r="H51">
            <v>120</v>
          </cell>
          <cell r="I51">
            <v>0</v>
          </cell>
          <cell r="J51">
            <v>36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200</v>
          </cell>
          <cell r="E52">
            <v>0</v>
          </cell>
          <cell r="H52">
            <v>120</v>
          </cell>
          <cell r="I52">
            <v>0</v>
          </cell>
          <cell r="J52">
            <v>36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200</v>
          </cell>
          <cell r="E53">
            <v>0</v>
          </cell>
          <cell r="H53">
            <v>120</v>
          </cell>
          <cell r="I53">
            <v>0</v>
          </cell>
          <cell r="J53">
            <v>32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200</v>
          </cell>
          <cell r="E54">
            <v>0</v>
          </cell>
          <cell r="H54">
            <v>120</v>
          </cell>
          <cell r="I54">
            <v>0</v>
          </cell>
          <cell r="J54">
            <v>32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200</v>
          </cell>
          <cell r="E55">
            <v>0</v>
          </cell>
          <cell r="H55">
            <v>120</v>
          </cell>
          <cell r="I55">
            <v>0</v>
          </cell>
          <cell r="J55">
            <v>32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200</v>
          </cell>
          <cell r="E56">
            <v>0</v>
          </cell>
          <cell r="H56">
            <v>120</v>
          </cell>
          <cell r="I56">
            <v>0</v>
          </cell>
          <cell r="J56">
            <v>32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200</v>
          </cell>
          <cell r="E57">
            <v>0</v>
          </cell>
          <cell r="H57">
            <v>120</v>
          </cell>
          <cell r="I57">
            <v>0</v>
          </cell>
          <cell r="J57">
            <v>32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200</v>
          </cell>
          <cell r="E58">
            <v>0</v>
          </cell>
          <cell r="H58">
            <v>120</v>
          </cell>
          <cell r="I58">
            <v>0</v>
          </cell>
          <cell r="J58">
            <v>32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200</v>
          </cell>
          <cell r="E59">
            <v>0</v>
          </cell>
          <cell r="H59">
            <v>120</v>
          </cell>
          <cell r="I59">
            <v>0</v>
          </cell>
          <cell r="J59">
            <v>32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200</v>
          </cell>
          <cell r="E60">
            <v>0</v>
          </cell>
          <cell r="H60">
            <v>120</v>
          </cell>
          <cell r="I60">
            <v>0</v>
          </cell>
          <cell r="J60">
            <v>32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200</v>
          </cell>
          <cell r="E61">
            <v>0</v>
          </cell>
          <cell r="H61">
            <v>120</v>
          </cell>
          <cell r="I61">
            <v>0</v>
          </cell>
          <cell r="J61">
            <v>32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200</v>
          </cell>
          <cell r="E62">
            <v>0</v>
          </cell>
          <cell r="H62">
            <v>120</v>
          </cell>
          <cell r="I62">
            <v>0</v>
          </cell>
          <cell r="J62">
            <v>32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200</v>
          </cell>
          <cell r="E63">
            <v>0</v>
          </cell>
          <cell r="H63">
            <v>120</v>
          </cell>
          <cell r="I63">
            <v>0</v>
          </cell>
          <cell r="J63">
            <v>32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200</v>
          </cell>
          <cell r="E64">
            <v>0</v>
          </cell>
          <cell r="H64">
            <v>120</v>
          </cell>
          <cell r="I64">
            <v>0</v>
          </cell>
          <cell r="J64">
            <v>32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200</v>
          </cell>
          <cell r="E65">
            <v>0</v>
          </cell>
          <cell r="H65">
            <v>120</v>
          </cell>
          <cell r="I65">
            <v>0</v>
          </cell>
          <cell r="J65">
            <v>32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200</v>
          </cell>
          <cell r="E66">
            <v>0</v>
          </cell>
          <cell r="H66">
            <v>120</v>
          </cell>
          <cell r="I66">
            <v>0</v>
          </cell>
          <cell r="J66">
            <v>32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200</v>
          </cell>
          <cell r="E67">
            <v>0</v>
          </cell>
          <cell r="H67">
            <v>120</v>
          </cell>
          <cell r="I67">
            <v>0</v>
          </cell>
          <cell r="J67">
            <v>32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200</v>
          </cell>
          <cell r="E68">
            <v>0</v>
          </cell>
          <cell r="H68">
            <v>120</v>
          </cell>
          <cell r="I68">
            <v>0</v>
          </cell>
          <cell r="J68">
            <v>32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200</v>
          </cell>
          <cell r="E69">
            <v>0</v>
          </cell>
          <cell r="H69">
            <v>120</v>
          </cell>
          <cell r="I69">
            <v>0</v>
          </cell>
          <cell r="J69">
            <v>32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200</v>
          </cell>
          <cell r="E70">
            <v>0</v>
          </cell>
          <cell r="H70">
            <v>120</v>
          </cell>
          <cell r="I70">
            <v>0</v>
          </cell>
          <cell r="J70">
            <v>32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200</v>
          </cell>
          <cell r="E71">
            <v>0</v>
          </cell>
          <cell r="H71">
            <v>120</v>
          </cell>
          <cell r="I71">
            <v>0</v>
          </cell>
          <cell r="J71">
            <v>32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200</v>
          </cell>
          <cell r="E72">
            <v>0</v>
          </cell>
          <cell r="H72">
            <v>120</v>
          </cell>
          <cell r="I72">
            <v>0</v>
          </cell>
          <cell r="J72">
            <v>32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200</v>
          </cell>
          <cell r="E73">
            <v>0</v>
          </cell>
          <cell r="H73">
            <v>120</v>
          </cell>
          <cell r="I73">
            <v>0</v>
          </cell>
          <cell r="J73">
            <v>32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200</v>
          </cell>
          <cell r="E74">
            <v>0</v>
          </cell>
          <cell r="H74">
            <v>120</v>
          </cell>
          <cell r="I74">
            <v>0</v>
          </cell>
          <cell r="J74">
            <v>32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200</v>
          </cell>
          <cell r="E75">
            <v>0</v>
          </cell>
          <cell r="H75">
            <v>120</v>
          </cell>
          <cell r="I75">
            <v>0</v>
          </cell>
          <cell r="J75">
            <v>32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200</v>
          </cell>
          <cell r="E76">
            <v>0</v>
          </cell>
          <cell r="H76">
            <v>120</v>
          </cell>
          <cell r="I76">
            <v>0</v>
          </cell>
          <cell r="J76">
            <v>32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200</v>
          </cell>
          <cell r="E77">
            <v>0</v>
          </cell>
          <cell r="H77">
            <v>120</v>
          </cell>
          <cell r="I77">
            <v>0</v>
          </cell>
          <cell r="J77">
            <v>30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200</v>
          </cell>
          <cell r="E78">
            <v>0</v>
          </cell>
          <cell r="H78">
            <v>120</v>
          </cell>
          <cell r="I78">
            <v>0</v>
          </cell>
          <cell r="J78">
            <v>30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200</v>
          </cell>
          <cell r="E79">
            <v>0</v>
          </cell>
          <cell r="H79">
            <v>120</v>
          </cell>
          <cell r="I79">
            <v>0</v>
          </cell>
          <cell r="J79">
            <v>30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200</v>
          </cell>
          <cell r="E80">
            <v>0</v>
          </cell>
          <cell r="H80">
            <v>120</v>
          </cell>
          <cell r="I80">
            <v>0</v>
          </cell>
          <cell r="J80">
            <v>30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200</v>
          </cell>
          <cell r="E81">
            <v>0</v>
          </cell>
          <cell r="H81">
            <v>120</v>
          </cell>
          <cell r="I81">
            <v>0</v>
          </cell>
          <cell r="J81">
            <v>30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200</v>
          </cell>
          <cell r="E82">
            <v>0</v>
          </cell>
          <cell r="H82">
            <v>120</v>
          </cell>
          <cell r="I82">
            <v>0</v>
          </cell>
          <cell r="J82">
            <v>30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200</v>
          </cell>
          <cell r="E83">
            <v>0</v>
          </cell>
          <cell r="H83">
            <v>120</v>
          </cell>
          <cell r="I83">
            <v>0</v>
          </cell>
          <cell r="J83">
            <v>30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200</v>
          </cell>
          <cell r="E84">
            <v>0</v>
          </cell>
          <cell r="H84">
            <v>120</v>
          </cell>
          <cell r="I84">
            <v>0</v>
          </cell>
          <cell r="J84">
            <v>30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200</v>
          </cell>
          <cell r="E85">
            <v>0</v>
          </cell>
          <cell r="H85">
            <v>120</v>
          </cell>
          <cell r="I85">
            <v>0</v>
          </cell>
          <cell r="J85">
            <v>30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200</v>
          </cell>
          <cell r="E86">
            <v>0</v>
          </cell>
          <cell r="H86">
            <v>120</v>
          </cell>
          <cell r="I86">
            <v>0</v>
          </cell>
          <cell r="J86">
            <v>30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200</v>
          </cell>
          <cell r="E87">
            <v>0</v>
          </cell>
          <cell r="H87">
            <v>120</v>
          </cell>
          <cell r="I87">
            <v>0</v>
          </cell>
          <cell r="J87">
            <v>30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200</v>
          </cell>
          <cell r="E88">
            <v>0</v>
          </cell>
          <cell r="H88">
            <v>120</v>
          </cell>
          <cell r="I88">
            <v>0</v>
          </cell>
          <cell r="J88">
            <v>30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200</v>
          </cell>
          <cell r="E89">
            <v>0</v>
          </cell>
          <cell r="H89">
            <v>120</v>
          </cell>
          <cell r="I89">
            <v>0</v>
          </cell>
          <cell r="J89">
            <v>30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200</v>
          </cell>
          <cell r="E90">
            <v>0</v>
          </cell>
          <cell r="H90">
            <v>120</v>
          </cell>
          <cell r="I90">
            <v>0</v>
          </cell>
          <cell r="J90">
            <v>30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200</v>
          </cell>
          <cell r="E91">
            <v>0</v>
          </cell>
          <cell r="H91">
            <v>120</v>
          </cell>
          <cell r="I91">
            <v>0</v>
          </cell>
          <cell r="J91">
            <v>30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200</v>
          </cell>
          <cell r="E92">
            <v>0</v>
          </cell>
          <cell r="H92">
            <v>120</v>
          </cell>
          <cell r="I92">
            <v>0</v>
          </cell>
          <cell r="J92">
            <v>32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200</v>
          </cell>
          <cell r="E93">
            <v>0</v>
          </cell>
          <cell r="H93">
            <v>120</v>
          </cell>
          <cell r="I93">
            <v>0</v>
          </cell>
          <cell r="J93">
            <v>32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200</v>
          </cell>
          <cell r="E94">
            <v>0</v>
          </cell>
          <cell r="H94">
            <v>120</v>
          </cell>
          <cell r="I94">
            <v>0</v>
          </cell>
          <cell r="J94">
            <v>32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200</v>
          </cell>
          <cell r="E95">
            <v>0</v>
          </cell>
          <cell r="H95">
            <v>120</v>
          </cell>
          <cell r="I95">
            <v>0</v>
          </cell>
          <cell r="J95">
            <v>32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200</v>
          </cell>
          <cell r="E96">
            <v>0</v>
          </cell>
          <cell r="H96">
            <v>120</v>
          </cell>
          <cell r="I96">
            <v>0</v>
          </cell>
          <cell r="J96">
            <v>32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200</v>
          </cell>
          <cell r="E97">
            <v>0</v>
          </cell>
          <cell r="H97">
            <v>120</v>
          </cell>
          <cell r="I97">
            <v>0</v>
          </cell>
          <cell r="J97">
            <v>32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200</v>
          </cell>
          <cell r="E98">
            <v>0</v>
          </cell>
          <cell r="H98">
            <v>120</v>
          </cell>
          <cell r="I98">
            <v>0</v>
          </cell>
          <cell r="J98">
            <v>32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200</v>
          </cell>
          <cell r="E99">
            <v>0</v>
          </cell>
          <cell r="H99">
            <v>120</v>
          </cell>
          <cell r="I99">
            <v>0</v>
          </cell>
          <cell r="J99">
            <v>32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200</v>
          </cell>
          <cell r="E100">
            <v>0</v>
          </cell>
          <cell r="H100">
            <v>120</v>
          </cell>
          <cell r="I100">
            <v>0</v>
          </cell>
          <cell r="J100">
            <v>32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300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300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300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300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300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300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300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300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305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305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305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305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305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305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305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305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305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305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305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305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305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305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305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305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305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305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305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305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305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305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294.404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294.404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271.178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274.80399999999997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274.80399999999997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274.80399999999997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274.80399999999997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274.80399999999997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274.80399999999997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274.80399999999997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274.80399999999997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274.80399999999997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286.02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286.02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286.02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286.02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286.02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286.02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286.02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286.02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286.02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286.02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604.84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44801</v>
      </c>
      <c r="Z3" s="37">
        <f>S3</f>
        <v>44801</v>
      </c>
      <c r="AE3" s="36"/>
      <c r="AH3" s="38">
        <f>AV4</f>
        <v>44801</v>
      </c>
    </row>
    <row r="4" spans="1:48" ht="15.75" thickBot="1">
      <c r="A4" s="37">
        <f>frq!A1</f>
        <v>44801</v>
      </c>
      <c r="L4" s="37">
        <f>frq!A1</f>
        <v>44801</v>
      </c>
      <c r="P4" s="37">
        <f>frq!A1</f>
        <v>44801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44801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7.4999999999999997E-2</v>
      </c>
      <c r="H6" s="54">
        <f>(BAWANA!U3+BAWANA!V3)/4000</f>
        <v>0</v>
      </c>
      <c r="I6" s="54"/>
      <c r="J6" s="54">
        <f>G6+H6+I6</f>
        <v>7.4999999999999997E-2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7.4999999999999997E-2</v>
      </c>
      <c r="H7" s="54">
        <f>(BAWANA!U4+BAWANA!V4)/4000</f>
        <v>0</v>
      </c>
      <c r="I7" s="54"/>
      <c r="J7" s="54">
        <f t="shared" ref="J7:J70" si="3">G7+H7+I7</f>
        <v>7.4999999999999997E-2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7.4999999999999997E-2</v>
      </c>
      <c r="H8" s="54">
        <f>(BAWANA!U5+BAWANA!V5)/4000</f>
        <v>0</v>
      </c>
      <c r="I8" s="54"/>
      <c r="J8" s="54">
        <f t="shared" si="3"/>
        <v>7.4999999999999997E-2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7.4999999999999997E-2</v>
      </c>
      <c r="H9" s="54">
        <f>(BAWANA!U6+BAWANA!V6)/4000</f>
        <v>0</v>
      </c>
      <c r="I9" s="54"/>
      <c r="J9" s="54">
        <f t="shared" si="3"/>
        <v>7.4999999999999997E-2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7.4999999999999997E-2</v>
      </c>
      <c r="H10" s="54">
        <f>(BAWANA!U7+BAWANA!V7)/4000</f>
        <v>0</v>
      </c>
      <c r="I10" s="54"/>
      <c r="J10" s="54">
        <f t="shared" si="3"/>
        <v>7.4999999999999997E-2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7.4999999999999997E-2</v>
      </c>
      <c r="H11" s="54">
        <f>(BAWANA!U8+BAWANA!V8)/4000</f>
        <v>0</v>
      </c>
      <c r="I11" s="54"/>
      <c r="J11" s="54">
        <f t="shared" si="3"/>
        <v>7.4999999999999997E-2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7.4999999999999997E-2</v>
      </c>
      <c r="H12" s="54">
        <f>(BAWANA!U9+BAWANA!V9)/4000</f>
        <v>0</v>
      </c>
      <c r="I12" s="54"/>
      <c r="J12" s="54">
        <f t="shared" si="3"/>
        <v>7.4999999999999997E-2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7.4999999999999997E-2</v>
      </c>
      <c r="H13" s="54">
        <f>(BAWANA!U10+BAWANA!V10)/4000</f>
        <v>0</v>
      </c>
      <c r="I13" s="54"/>
      <c r="J13" s="54">
        <f t="shared" si="3"/>
        <v>7.4999999999999997E-2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7.6249999999999998E-2</v>
      </c>
      <c r="H14" s="54">
        <f>(BAWANA!U11+BAWANA!V11)/4000</f>
        <v>0</v>
      </c>
      <c r="I14" s="54"/>
      <c r="J14" s="54">
        <f t="shared" si="3"/>
        <v>7.6249999999999998E-2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7.6249999999999998E-2</v>
      </c>
      <c r="H15" s="54">
        <f>(BAWANA!U12+BAWANA!V12)/4000</f>
        <v>0</v>
      </c>
      <c r="I15" s="54"/>
      <c r="J15" s="54">
        <f t="shared" si="3"/>
        <v>7.6249999999999998E-2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7.6249999999999998E-2</v>
      </c>
      <c r="H16" s="54">
        <f>(BAWANA!U13+BAWANA!V13)/4000</f>
        <v>0</v>
      </c>
      <c r="I16" s="54"/>
      <c r="J16" s="54">
        <f t="shared" si="3"/>
        <v>7.6249999999999998E-2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7.6249999999999998E-2</v>
      </c>
      <c r="H17" s="54">
        <f>(BAWANA!U14+BAWANA!V14)/4000</f>
        <v>0</v>
      </c>
      <c r="I17" s="54"/>
      <c r="J17" s="54">
        <f t="shared" si="3"/>
        <v>7.6249999999999998E-2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7.6249999999999998E-2</v>
      </c>
      <c r="H18" s="54">
        <f>(BAWANA!U15+BAWANA!V15)/4000</f>
        <v>0</v>
      </c>
      <c r="I18" s="54"/>
      <c r="J18" s="54">
        <f t="shared" si="3"/>
        <v>7.6249999999999998E-2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7.6249999999999998E-2</v>
      </c>
      <c r="H19" s="54">
        <f>(BAWANA!U16+BAWANA!V16)/4000</f>
        <v>0</v>
      </c>
      <c r="I19" s="54"/>
      <c r="J19" s="54">
        <f t="shared" si="3"/>
        <v>7.6249999999999998E-2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7.6249999999999998E-2</v>
      </c>
      <c r="H20" s="54">
        <f>(BAWANA!U17+BAWANA!V17)/4000</f>
        <v>0</v>
      </c>
      <c r="I20" s="54"/>
      <c r="J20" s="54">
        <f t="shared" si="3"/>
        <v>7.6249999999999998E-2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7.6249999999999998E-2</v>
      </c>
      <c r="H21" s="54">
        <f>(BAWANA!U18+BAWANA!V18)/4000</f>
        <v>0</v>
      </c>
      <c r="I21" s="54"/>
      <c r="J21" s="54">
        <f t="shared" si="3"/>
        <v>7.6249999999999998E-2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7.6249999999999998E-2</v>
      </c>
      <c r="H22" s="54">
        <f>(BAWANA!U19+BAWANA!V19)/4000</f>
        <v>0</v>
      </c>
      <c r="I22" s="54"/>
      <c r="J22" s="54">
        <f t="shared" si="3"/>
        <v>7.6249999999999998E-2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7.6249999999999998E-2</v>
      </c>
      <c r="H23" s="54">
        <f>(BAWANA!U20+BAWANA!V20)/4000</f>
        <v>0</v>
      </c>
      <c r="I23" s="54"/>
      <c r="J23" s="54">
        <f t="shared" si="3"/>
        <v>7.6249999999999998E-2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7.6249999999999998E-2</v>
      </c>
      <c r="H24" s="54">
        <f>(BAWANA!U21+BAWANA!V21)/4000</f>
        <v>0</v>
      </c>
      <c r="I24" s="54"/>
      <c r="J24" s="54">
        <f t="shared" si="3"/>
        <v>7.6249999999999998E-2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7.6249999999999998E-2</v>
      </c>
      <c r="H25" s="54">
        <f>(BAWANA!U22+BAWANA!V22)/4000</f>
        <v>0</v>
      </c>
      <c r="I25" s="54"/>
      <c r="J25" s="54">
        <f t="shared" si="3"/>
        <v>7.6249999999999998E-2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7.6249999999999998E-2</v>
      </c>
      <c r="H26" s="54">
        <f>(BAWANA!U23+BAWANA!V23)/4000</f>
        <v>0</v>
      </c>
      <c r="I26" s="54"/>
      <c r="J26" s="54">
        <f t="shared" si="3"/>
        <v>7.6249999999999998E-2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7.6249999999999998E-2</v>
      </c>
      <c r="H27" s="54">
        <f>(BAWANA!U24+BAWANA!V24)/4000</f>
        <v>0</v>
      </c>
      <c r="I27" s="54"/>
      <c r="J27" s="54">
        <f t="shared" si="3"/>
        <v>7.6249999999999998E-2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7.6249999999999998E-2</v>
      </c>
      <c r="H28" s="54">
        <f>(BAWANA!U25+BAWANA!V25)/4000</f>
        <v>0</v>
      </c>
      <c r="I28" s="54"/>
      <c r="J28" s="54">
        <f t="shared" si="3"/>
        <v>7.6249999999999998E-2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7.6249999999999998E-2</v>
      </c>
      <c r="H29" s="54">
        <f>(BAWANA!U26+BAWANA!V26)/4000</f>
        <v>0</v>
      </c>
      <c r="I29" s="54"/>
      <c r="J29" s="54">
        <f t="shared" si="3"/>
        <v>7.6249999999999998E-2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7.6249999999999998E-2</v>
      </c>
      <c r="H30" s="54">
        <f>(BAWANA!U27+BAWANA!V27)/4000</f>
        <v>0</v>
      </c>
      <c r="I30" s="54"/>
      <c r="J30" s="54">
        <f t="shared" si="3"/>
        <v>7.6249999999999998E-2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7.6249999999999998E-2</v>
      </c>
      <c r="H31" s="54">
        <f>(BAWANA!U28+BAWANA!V28)/4000</f>
        <v>0</v>
      </c>
      <c r="I31" s="54"/>
      <c r="J31" s="54">
        <f t="shared" si="3"/>
        <v>7.6249999999999998E-2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7.6249999999999998E-2</v>
      </c>
      <c r="H32" s="54">
        <f>(BAWANA!U29+BAWANA!V29)/4000</f>
        <v>0</v>
      </c>
      <c r="I32" s="54"/>
      <c r="J32" s="54">
        <f t="shared" si="3"/>
        <v>7.6249999999999998E-2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7.6249999999999998E-2</v>
      </c>
      <c r="H33" s="54">
        <f>(BAWANA!U30+BAWANA!V30)/4000</f>
        <v>0</v>
      </c>
      <c r="I33" s="54"/>
      <c r="J33" s="54">
        <f t="shared" si="3"/>
        <v>7.6249999999999998E-2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7.6249999999999998E-2</v>
      </c>
      <c r="H34" s="54">
        <f>(BAWANA!U31+BAWANA!V31)/4000</f>
        <v>0</v>
      </c>
      <c r="I34" s="54"/>
      <c r="J34" s="54">
        <f t="shared" si="3"/>
        <v>7.6249999999999998E-2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7.6249999999999998E-2</v>
      </c>
      <c r="H35" s="54">
        <f>(BAWANA!U32+BAWANA!V32)/4000</f>
        <v>0</v>
      </c>
      <c r="I35" s="54"/>
      <c r="J35" s="54">
        <f t="shared" si="3"/>
        <v>7.6249999999999998E-2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7.3601E-2</v>
      </c>
      <c r="H36" s="54">
        <f>(BAWANA!U33+BAWANA!V33)/4000</f>
        <v>0</v>
      </c>
      <c r="I36" s="54"/>
      <c r="J36" s="54">
        <f t="shared" si="3"/>
        <v>7.3601E-2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7.3601E-2</v>
      </c>
      <c r="H37" s="54">
        <f>(BAWANA!U34+BAWANA!V34)/4000</f>
        <v>0</v>
      </c>
      <c r="I37" s="54"/>
      <c r="J37" s="54">
        <f t="shared" si="3"/>
        <v>7.3601E-2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6.7794499999999994E-2</v>
      </c>
      <c r="H38" s="54">
        <f>(BAWANA!U35+BAWANA!V35)/4000</f>
        <v>0</v>
      </c>
      <c r="I38" s="54"/>
      <c r="J38" s="54">
        <f t="shared" si="3"/>
        <v>6.7794499999999994E-2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6.8700999999999998E-2</v>
      </c>
      <c r="H39" s="54">
        <f>(BAWANA!U36+BAWANA!V36)/4000</f>
        <v>0</v>
      </c>
      <c r="I39" s="54"/>
      <c r="J39" s="54">
        <f t="shared" si="3"/>
        <v>6.8700999999999998E-2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6.8700999999999998E-2</v>
      </c>
      <c r="H40" s="54">
        <f>(BAWANA!U37+BAWANA!V37)/4000</f>
        <v>0</v>
      </c>
      <c r="I40" s="54"/>
      <c r="J40" s="54">
        <f t="shared" si="3"/>
        <v>6.8700999999999998E-2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6.8700999999999998E-2</v>
      </c>
      <c r="H41" s="54">
        <f>(BAWANA!U38+BAWANA!V38)/4000</f>
        <v>0</v>
      </c>
      <c r="I41" s="54"/>
      <c r="J41" s="54">
        <f t="shared" si="3"/>
        <v>6.8700999999999998E-2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6.8700999999999998E-2</v>
      </c>
      <c r="H42" s="54">
        <f>(BAWANA!U39+BAWANA!V39)/4000</f>
        <v>0</v>
      </c>
      <c r="I42" s="54"/>
      <c r="J42" s="54">
        <f t="shared" si="3"/>
        <v>6.8700999999999998E-2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6.8700999999999998E-2</v>
      </c>
      <c r="H43" s="54">
        <f>(BAWANA!U40+BAWANA!V40)/4000</f>
        <v>0</v>
      </c>
      <c r="I43" s="54"/>
      <c r="J43" s="54">
        <f t="shared" si="3"/>
        <v>6.8700999999999998E-2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6.8700999999999998E-2</v>
      </c>
      <c r="H44" s="54">
        <f>(BAWANA!U41+BAWANA!V41)/4000</f>
        <v>0</v>
      </c>
      <c r="I44" s="54"/>
      <c r="J44" s="54">
        <f t="shared" si="3"/>
        <v>6.8700999999999998E-2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6.8700999999999998E-2</v>
      </c>
      <c r="H45" s="54">
        <f>(BAWANA!U42+BAWANA!V42)/4000</f>
        <v>0</v>
      </c>
      <c r="I45" s="54"/>
      <c r="J45" s="54">
        <f t="shared" si="3"/>
        <v>6.8700999999999998E-2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6.8700999999999998E-2</v>
      </c>
      <c r="H46" s="54">
        <f>(BAWANA!U43+BAWANA!V43)/4000</f>
        <v>0</v>
      </c>
      <c r="I46" s="54"/>
      <c r="J46" s="54">
        <f t="shared" si="3"/>
        <v>6.8700999999999998E-2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6.8700999999999998E-2</v>
      </c>
      <c r="H47" s="54">
        <f>(BAWANA!U44+BAWANA!V44)/4000</f>
        <v>0</v>
      </c>
      <c r="I47" s="54"/>
      <c r="J47" s="54">
        <f t="shared" si="3"/>
        <v>6.8700999999999998E-2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7.1504999999999999E-2</v>
      </c>
      <c r="H80" s="54">
        <f>(BAWANA!U77+BAWANA!V77)/4000</f>
        <v>0</v>
      </c>
      <c r="I80" s="54"/>
      <c r="J80" s="54">
        <f t="shared" si="9"/>
        <v>7.1504999999999999E-2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7.1504999999999999E-2</v>
      </c>
      <c r="H81" s="54">
        <f>(BAWANA!U78+BAWANA!V78)/4000</f>
        <v>0</v>
      </c>
      <c r="I81" s="54"/>
      <c r="J81" s="54">
        <f t="shared" si="9"/>
        <v>7.1504999999999999E-2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7.1504999999999999E-2</v>
      </c>
      <c r="H82" s="54">
        <f>(BAWANA!U79+BAWANA!V79)/4000</f>
        <v>0</v>
      </c>
      <c r="I82" s="54"/>
      <c r="J82" s="54">
        <f t="shared" si="9"/>
        <v>7.1504999999999999E-2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7.1504999999999999E-2</v>
      </c>
      <c r="H83" s="54">
        <f>(BAWANA!U80+BAWANA!V80)/4000</f>
        <v>0</v>
      </c>
      <c r="I83" s="54"/>
      <c r="J83" s="54">
        <f t="shared" si="9"/>
        <v>7.1504999999999999E-2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7.1504999999999999E-2</v>
      </c>
      <c r="H84" s="54">
        <f>(BAWANA!U81+BAWANA!V81)/4000</f>
        <v>0</v>
      </c>
      <c r="I84" s="54"/>
      <c r="J84" s="54">
        <f t="shared" si="9"/>
        <v>7.1504999999999999E-2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7.1504999999999999E-2</v>
      </c>
      <c r="H85" s="54">
        <f>(BAWANA!U82+BAWANA!V82)/4000</f>
        <v>0</v>
      </c>
      <c r="I85" s="54"/>
      <c r="J85" s="54">
        <f t="shared" si="9"/>
        <v>7.1504999999999999E-2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7.1504999999999999E-2</v>
      </c>
      <c r="H86" s="54">
        <f>(BAWANA!U83+BAWANA!V83)/4000</f>
        <v>0</v>
      </c>
      <c r="I86" s="54"/>
      <c r="J86" s="54">
        <f t="shared" si="9"/>
        <v>7.1504999999999999E-2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7.1504999999999999E-2</v>
      </c>
      <c r="H87" s="54">
        <f>(BAWANA!U84+BAWANA!V84)/4000</f>
        <v>0</v>
      </c>
      <c r="I87" s="54"/>
      <c r="J87" s="54">
        <f t="shared" si="9"/>
        <v>7.1504999999999999E-2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7.1504999999999999E-2</v>
      </c>
      <c r="H88" s="54">
        <f>(BAWANA!U85+BAWANA!V85)/4000</f>
        <v>0</v>
      </c>
      <c r="I88" s="54"/>
      <c r="J88" s="54">
        <f t="shared" si="9"/>
        <v>7.1504999999999999E-2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7.1504999999999999E-2</v>
      </c>
      <c r="H89" s="54">
        <f>(BAWANA!U86+BAWANA!V86)/4000</f>
        <v>0</v>
      </c>
      <c r="I89" s="54"/>
      <c r="J89" s="54">
        <f t="shared" si="9"/>
        <v>7.1504999999999999E-2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6.885855499999999</v>
      </c>
      <c r="H102" s="54">
        <f t="shared" si="14"/>
        <v>0</v>
      </c>
      <c r="I102" s="54"/>
      <c r="J102" s="54">
        <f t="shared" si="14"/>
        <v>6.885855499999999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44801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359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-49</v>
      </c>
      <c r="O3" s="95">
        <v>0</v>
      </c>
      <c r="P3" s="95">
        <v>-40</v>
      </c>
      <c r="Q3" s="95">
        <v>0</v>
      </c>
      <c r="R3" s="95">
        <v>0</v>
      </c>
      <c r="S3" s="114">
        <v>0</v>
      </c>
      <c r="U3" s="115">
        <v>-89</v>
      </c>
      <c r="V3" s="116">
        <v>0</v>
      </c>
      <c r="W3">
        <v>-49</v>
      </c>
      <c r="X3">
        <v>0</v>
      </c>
      <c r="Y3">
        <v>0</v>
      </c>
      <c r="Z3">
        <v>0</v>
      </c>
      <c r="AA3">
        <v>0</v>
      </c>
      <c r="AB3">
        <v>-40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-39</v>
      </c>
      <c r="O4" s="88">
        <v>0</v>
      </c>
      <c r="P4" s="88">
        <v>-40</v>
      </c>
      <c r="Q4" s="88">
        <v>0</v>
      </c>
      <c r="R4" s="88">
        <v>0</v>
      </c>
      <c r="S4" s="116">
        <v>0</v>
      </c>
      <c r="U4" s="115">
        <v>-79</v>
      </c>
      <c r="V4" s="116">
        <v>0</v>
      </c>
      <c r="W4">
        <v>-39</v>
      </c>
      <c r="X4">
        <v>0</v>
      </c>
      <c r="Y4">
        <v>0</v>
      </c>
      <c r="Z4">
        <v>0</v>
      </c>
      <c r="AA4">
        <v>0</v>
      </c>
      <c r="AB4">
        <v>-40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-32</v>
      </c>
      <c r="O5" s="88">
        <v>0</v>
      </c>
      <c r="P5" s="88">
        <v>-40</v>
      </c>
      <c r="Q5" s="88">
        <v>0</v>
      </c>
      <c r="R5" s="88">
        <v>0</v>
      </c>
      <c r="S5" s="116">
        <v>0</v>
      </c>
      <c r="U5" s="115">
        <v>-72</v>
      </c>
      <c r="V5" s="116">
        <v>0</v>
      </c>
      <c r="W5">
        <v>-32</v>
      </c>
      <c r="X5">
        <v>0</v>
      </c>
      <c r="Y5">
        <v>0</v>
      </c>
      <c r="Z5">
        <v>0</v>
      </c>
      <c r="AA5">
        <v>0</v>
      </c>
      <c r="AB5">
        <v>-40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-37</v>
      </c>
      <c r="O6" s="88">
        <v>0</v>
      </c>
      <c r="P6" s="88">
        <v>-40</v>
      </c>
      <c r="Q6" s="88">
        <v>0</v>
      </c>
      <c r="R6" s="88">
        <v>0</v>
      </c>
      <c r="S6" s="116">
        <v>0</v>
      </c>
      <c r="U6" s="115">
        <v>-77</v>
      </c>
      <c r="V6" s="116">
        <v>0</v>
      </c>
      <c r="W6">
        <v>-37</v>
      </c>
      <c r="X6">
        <v>0</v>
      </c>
      <c r="Y6">
        <v>0</v>
      </c>
      <c r="Z6">
        <v>0</v>
      </c>
      <c r="AA6">
        <v>0</v>
      </c>
      <c r="AB6">
        <v>-40</v>
      </c>
    </row>
    <row r="7" spans="1:28">
      <c r="G7" t="s">
        <v>49</v>
      </c>
      <c r="H7" s="115">
        <v>11.55</v>
      </c>
      <c r="I7" s="88">
        <v>0</v>
      </c>
      <c r="J7" s="88">
        <v>0</v>
      </c>
      <c r="K7" s="88">
        <v>0</v>
      </c>
      <c r="L7" s="88">
        <v>15.4</v>
      </c>
      <c r="M7" s="116">
        <v>0</v>
      </c>
      <c r="N7" s="115">
        <v>0</v>
      </c>
      <c r="O7" s="88">
        <v>0</v>
      </c>
      <c r="P7" s="88">
        <v>-95</v>
      </c>
      <c r="Q7" s="88">
        <v>0</v>
      </c>
      <c r="R7" s="88">
        <v>0</v>
      </c>
      <c r="S7" s="116">
        <v>0</v>
      </c>
      <c r="U7" s="115">
        <v>-95</v>
      </c>
      <c r="V7" s="116">
        <v>26.95</v>
      </c>
      <c r="W7">
        <v>11.55</v>
      </c>
      <c r="X7">
        <v>0</v>
      </c>
      <c r="Y7">
        <v>15.4</v>
      </c>
      <c r="Z7">
        <v>0</v>
      </c>
      <c r="AA7">
        <v>0</v>
      </c>
      <c r="AB7">
        <v>-95</v>
      </c>
    </row>
    <row r="8" spans="1:28">
      <c r="G8" t="s">
        <v>50</v>
      </c>
      <c r="H8" s="115">
        <v>9.6300000000000008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-50</v>
      </c>
      <c r="Q8" s="88">
        <v>-50</v>
      </c>
      <c r="R8" s="88">
        <v>0</v>
      </c>
      <c r="S8" s="116">
        <v>0</v>
      </c>
      <c r="U8" s="115">
        <v>-100</v>
      </c>
      <c r="V8" s="116">
        <v>9.6199999999999992</v>
      </c>
      <c r="W8">
        <v>9.6300000000000008</v>
      </c>
      <c r="X8">
        <v>0</v>
      </c>
      <c r="Y8">
        <v>0</v>
      </c>
      <c r="Z8">
        <v>-50</v>
      </c>
      <c r="AA8">
        <v>0</v>
      </c>
      <c r="AB8">
        <v>-50</v>
      </c>
    </row>
    <row r="9" spans="1:28">
      <c r="G9" t="s">
        <v>51</v>
      </c>
      <c r="H9" s="115">
        <v>10.59</v>
      </c>
      <c r="I9" s="88">
        <v>24.06</v>
      </c>
      <c r="J9" s="88">
        <v>0</v>
      </c>
      <c r="K9" s="88">
        <v>0</v>
      </c>
      <c r="L9" s="88">
        <v>5.64</v>
      </c>
      <c r="M9" s="116">
        <v>0</v>
      </c>
      <c r="N9" s="115">
        <v>0</v>
      </c>
      <c r="O9" s="88">
        <v>0</v>
      </c>
      <c r="P9" s="88">
        <v>-50</v>
      </c>
      <c r="Q9" s="88">
        <v>0</v>
      </c>
      <c r="R9" s="88">
        <v>0</v>
      </c>
      <c r="S9" s="116">
        <v>0</v>
      </c>
      <c r="U9" s="115">
        <v>-50</v>
      </c>
      <c r="V9" s="116">
        <v>40.29</v>
      </c>
      <c r="W9">
        <v>10.59</v>
      </c>
      <c r="X9">
        <v>24.06</v>
      </c>
      <c r="Y9">
        <v>5.64</v>
      </c>
      <c r="Z9">
        <v>0</v>
      </c>
      <c r="AA9">
        <v>0</v>
      </c>
      <c r="AB9">
        <v>-50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4.33</v>
      </c>
      <c r="M10" s="116">
        <v>0</v>
      </c>
      <c r="N10" s="115">
        <v>0</v>
      </c>
      <c r="O10" s="88">
        <v>0</v>
      </c>
      <c r="P10" s="88">
        <v>-50</v>
      </c>
      <c r="Q10" s="88">
        <v>0</v>
      </c>
      <c r="R10" s="88">
        <v>0</v>
      </c>
      <c r="S10" s="116">
        <v>0</v>
      </c>
      <c r="U10" s="115">
        <v>-50</v>
      </c>
      <c r="V10" s="116">
        <v>4.33</v>
      </c>
      <c r="W10">
        <v>0</v>
      </c>
      <c r="X10">
        <v>0</v>
      </c>
      <c r="Y10">
        <v>4.33</v>
      </c>
      <c r="Z10">
        <v>0</v>
      </c>
      <c r="AA10">
        <v>0</v>
      </c>
      <c r="AB10">
        <v>-50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8.66</v>
      </c>
      <c r="M11" s="116">
        <v>0</v>
      </c>
      <c r="N11" s="115">
        <v>-63</v>
      </c>
      <c r="O11" s="88">
        <v>0</v>
      </c>
      <c r="P11" s="88">
        <v>-85</v>
      </c>
      <c r="Q11" s="88">
        <v>0</v>
      </c>
      <c r="R11" s="88">
        <v>0</v>
      </c>
      <c r="S11" s="116">
        <v>0</v>
      </c>
      <c r="U11" s="115">
        <v>-148</v>
      </c>
      <c r="V11" s="116">
        <v>8.66</v>
      </c>
      <c r="W11">
        <v>-63</v>
      </c>
      <c r="X11">
        <v>0</v>
      </c>
      <c r="Y11">
        <v>8.66</v>
      </c>
      <c r="Z11">
        <v>0</v>
      </c>
      <c r="AA11">
        <v>0</v>
      </c>
      <c r="AB11">
        <v>-85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9.6300000000000008</v>
      </c>
      <c r="M12" s="116">
        <v>0</v>
      </c>
      <c r="N12" s="115">
        <v>-37</v>
      </c>
      <c r="O12" s="88">
        <v>-15</v>
      </c>
      <c r="P12" s="88">
        <v>-70</v>
      </c>
      <c r="Q12" s="88">
        <v>0</v>
      </c>
      <c r="R12" s="88">
        <v>0</v>
      </c>
      <c r="S12" s="116">
        <v>0</v>
      </c>
      <c r="U12" s="115">
        <v>-122</v>
      </c>
      <c r="V12" s="116">
        <v>9.6199999999999992</v>
      </c>
      <c r="W12">
        <v>-37</v>
      </c>
      <c r="X12">
        <v>-15</v>
      </c>
      <c r="Y12">
        <v>9.6300000000000008</v>
      </c>
      <c r="Z12">
        <v>0</v>
      </c>
      <c r="AA12">
        <v>0</v>
      </c>
      <c r="AB12">
        <v>-70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14.82</v>
      </c>
      <c r="M13" s="116">
        <v>0</v>
      </c>
      <c r="N13" s="115">
        <v>-62</v>
      </c>
      <c r="O13" s="88">
        <v>-72</v>
      </c>
      <c r="P13" s="88">
        <v>-40</v>
      </c>
      <c r="Q13" s="88">
        <v>-50</v>
      </c>
      <c r="R13" s="88">
        <v>0</v>
      </c>
      <c r="S13" s="116">
        <v>0</v>
      </c>
      <c r="U13" s="115">
        <v>-224</v>
      </c>
      <c r="V13" s="116">
        <v>14.82</v>
      </c>
      <c r="W13">
        <v>-62</v>
      </c>
      <c r="X13">
        <v>-72</v>
      </c>
      <c r="Y13">
        <v>14.82</v>
      </c>
      <c r="Z13">
        <v>-50</v>
      </c>
      <c r="AA13">
        <v>0</v>
      </c>
      <c r="AB13">
        <v>-40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6.74</v>
      </c>
      <c r="M14" s="116">
        <v>0</v>
      </c>
      <c r="N14" s="115">
        <v>-14</v>
      </c>
      <c r="O14" s="88">
        <v>-80</v>
      </c>
      <c r="P14" s="88">
        <v>-35</v>
      </c>
      <c r="Q14" s="88">
        <v>0</v>
      </c>
      <c r="R14" s="88">
        <v>0</v>
      </c>
      <c r="S14" s="116">
        <v>0</v>
      </c>
      <c r="U14" s="115">
        <v>-129</v>
      </c>
      <c r="V14" s="116">
        <v>6.74</v>
      </c>
      <c r="W14">
        <v>-14</v>
      </c>
      <c r="X14">
        <v>-80</v>
      </c>
      <c r="Y14">
        <v>6.74</v>
      </c>
      <c r="Z14">
        <v>0</v>
      </c>
      <c r="AA14">
        <v>0</v>
      </c>
      <c r="AB14">
        <v>-35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-6</v>
      </c>
      <c r="O15" s="88">
        <v>0</v>
      </c>
      <c r="P15" s="88">
        <v>-98</v>
      </c>
      <c r="Q15" s="88">
        <v>0</v>
      </c>
      <c r="R15" s="88">
        <v>0</v>
      </c>
      <c r="S15" s="116">
        <v>0</v>
      </c>
      <c r="U15" s="115">
        <v>-104</v>
      </c>
      <c r="V15" s="116">
        <v>0</v>
      </c>
      <c r="W15">
        <v>-6</v>
      </c>
      <c r="X15">
        <v>0</v>
      </c>
      <c r="Y15">
        <v>0</v>
      </c>
      <c r="Z15">
        <v>0</v>
      </c>
      <c r="AA15">
        <v>0</v>
      </c>
      <c r="AB15">
        <v>-98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-51</v>
      </c>
      <c r="O16" s="88">
        <v>0</v>
      </c>
      <c r="P16" s="88">
        <v>-50</v>
      </c>
      <c r="Q16" s="88">
        <v>0</v>
      </c>
      <c r="R16" s="88">
        <v>0</v>
      </c>
      <c r="S16" s="116">
        <v>0</v>
      </c>
      <c r="U16" s="115">
        <v>-101</v>
      </c>
      <c r="V16" s="116">
        <v>0</v>
      </c>
      <c r="W16">
        <v>-51</v>
      </c>
      <c r="X16">
        <v>0</v>
      </c>
      <c r="Y16">
        <v>0</v>
      </c>
      <c r="Z16">
        <v>0</v>
      </c>
      <c r="AA16">
        <v>0</v>
      </c>
      <c r="AB16">
        <v>-50</v>
      </c>
    </row>
    <row r="17" spans="7:28">
      <c r="G17" t="s">
        <v>59</v>
      </c>
      <c r="H17" s="115">
        <v>9.6300000000000008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-20</v>
      </c>
      <c r="P17" s="88">
        <v>-40</v>
      </c>
      <c r="Q17" s="88">
        <v>0</v>
      </c>
      <c r="R17" s="88">
        <v>0</v>
      </c>
      <c r="S17" s="116">
        <v>0</v>
      </c>
      <c r="U17" s="115">
        <v>-60</v>
      </c>
      <c r="V17" s="116">
        <v>9.6199999999999992</v>
      </c>
      <c r="W17">
        <v>9.6300000000000008</v>
      </c>
      <c r="X17">
        <v>-20</v>
      </c>
      <c r="Y17">
        <v>0</v>
      </c>
      <c r="Z17">
        <v>0</v>
      </c>
      <c r="AA17">
        <v>0</v>
      </c>
      <c r="AB17">
        <v>-40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-54</v>
      </c>
      <c r="O18" s="88">
        <v>-40</v>
      </c>
      <c r="P18" s="88">
        <v>-40</v>
      </c>
      <c r="Q18" s="88">
        <v>-50</v>
      </c>
      <c r="R18" s="88">
        <v>0</v>
      </c>
      <c r="S18" s="116">
        <v>0</v>
      </c>
      <c r="U18" s="115">
        <v>-184</v>
      </c>
      <c r="V18" s="116">
        <v>0</v>
      </c>
      <c r="W18">
        <v>-54</v>
      </c>
      <c r="X18">
        <v>-40</v>
      </c>
      <c r="Y18">
        <v>0</v>
      </c>
      <c r="Z18">
        <v>-50</v>
      </c>
      <c r="AA18">
        <v>0</v>
      </c>
      <c r="AB18">
        <v>-40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15.4</v>
      </c>
      <c r="M19" s="116">
        <v>0</v>
      </c>
      <c r="N19" s="115">
        <v>-90</v>
      </c>
      <c r="O19" s="88">
        <v>-30</v>
      </c>
      <c r="P19" s="88">
        <v>-50</v>
      </c>
      <c r="Q19" s="88">
        <v>0</v>
      </c>
      <c r="R19" s="88">
        <v>0</v>
      </c>
      <c r="S19" s="116">
        <v>0</v>
      </c>
      <c r="U19" s="115">
        <v>-170</v>
      </c>
      <c r="V19" s="116">
        <v>15.4</v>
      </c>
      <c r="W19">
        <v>-90</v>
      </c>
      <c r="X19">
        <v>-30</v>
      </c>
      <c r="Y19">
        <v>15.4</v>
      </c>
      <c r="Z19">
        <v>0</v>
      </c>
      <c r="AA19">
        <v>0</v>
      </c>
      <c r="AB19">
        <v>-50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6.74</v>
      </c>
      <c r="M20" s="116">
        <v>0</v>
      </c>
      <c r="N20" s="115">
        <v>-46</v>
      </c>
      <c r="O20" s="88">
        <v>-48</v>
      </c>
      <c r="P20" s="88">
        <v>-70</v>
      </c>
      <c r="Q20" s="88">
        <v>0</v>
      </c>
      <c r="R20" s="88">
        <v>0</v>
      </c>
      <c r="S20" s="116">
        <v>0</v>
      </c>
      <c r="U20" s="115">
        <v>-164</v>
      </c>
      <c r="V20" s="116">
        <v>6.74</v>
      </c>
      <c r="W20">
        <v>-46</v>
      </c>
      <c r="X20">
        <v>-48</v>
      </c>
      <c r="Y20">
        <v>6.74</v>
      </c>
      <c r="Z20">
        <v>0</v>
      </c>
      <c r="AA20">
        <v>0</v>
      </c>
      <c r="AB20">
        <v>-70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8.66</v>
      </c>
      <c r="M21" s="116">
        <v>0</v>
      </c>
      <c r="N21" s="115">
        <v>-15</v>
      </c>
      <c r="O21" s="88">
        <v>-40</v>
      </c>
      <c r="P21" s="88">
        <v>-77</v>
      </c>
      <c r="Q21" s="88">
        <v>0</v>
      </c>
      <c r="R21" s="88">
        <v>0</v>
      </c>
      <c r="S21" s="116">
        <v>0</v>
      </c>
      <c r="U21" s="115">
        <v>-132</v>
      </c>
      <c r="V21" s="116">
        <v>8.66</v>
      </c>
      <c r="W21">
        <v>-15</v>
      </c>
      <c r="X21">
        <v>-40</v>
      </c>
      <c r="Y21">
        <v>8.66</v>
      </c>
      <c r="Z21">
        <v>0</v>
      </c>
      <c r="AA21">
        <v>0</v>
      </c>
      <c r="AB21">
        <v>-77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7.7</v>
      </c>
      <c r="M22" s="116">
        <v>0</v>
      </c>
      <c r="N22" s="115">
        <v>-39</v>
      </c>
      <c r="O22" s="88">
        <v>-15</v>
      </c>
      <c r="P22" s="88">
        <v>-30</v>
      </c>
      <c r="Q22" s="88">
        <v>0</v>
      </c>
      <c r="R22" s="88">
        <v>0</v>
      </c>
      <c r="S22" s="116">
        <v>0</v>
      </c>
      <c r="U22" s="115">
        <v>-84</v>
      </c>
      <c r="V22" s="116">
        <v>7.7</v>
      </c>
      <c r="W22">
        <v>-39</v>
      </c>
      <c r="X22">
        <v>-15</v>
      </c>
      <c r="Y22">
        <v>7.7</v>
      </c>
      <c r="Z22">
        <v>0</v>
      </c>
      <c r="AA22">
        <v>0</v>
      </c>
      <c r="AB22">
        <v>-30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-78</v>
      </c>
      <c r="O23" s="88">
        <v>-30</v>
      </c>
      <c r="P23" s="88">
        <v>-30</v>
      </c>
      <c r="Q23" s="88">
        <v>-50</v>
      </c>
      <c r="R23" s="88">
        <v>0</v>
      </c>
      <c r="S23" s="116">
        <v>0</v>
      </c>
      <c r="U23" s="115">
        <v>-188</v>
      </c>
      <c r="V23" s="116">
        <v>0</v>
      </c>
      <c r="W23">
        <v>-78</v>
      </c>
      <c r="X23">
        <v>-30</v>
      </c>
      <c r="Y23">
        <v>0</v>
      </c>
      <c r="Z23">
        <v>-50</v>
      </c>
      <c r="AA23">
        <v>0</v>
      </c>
      <c r="AB23">
        <v>-30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-64</v>
      </c>
      <c r="O24" s="88">
        <v>-30</v>
      </c>
      <c r="P24" s="88">
        <v>-30</v>
      </c>
      <c r="Q24" s="88">
        <v>0</v>
      </c>
      <c r="R24" s="88">
        <v>0</v>
      </c>
      <c r="S24" s="116">
        <v>0</v>
      </c>
      <c r="U24" s="115">
        <v>-124</v>
      </c>
      <c r="V24" s="116">
        <v>0</v>
      </c>
      <c r="W24">
        <v>-64</v>
      </c>
      <c r="X24">
        <v>-30</v>
      </c>
      <c r="Y24">
        <v>0</v>
      </c>
      <c r="Z24">
        <v>0</v>
      </c>
      <c r="AA24">
        <v>0</v>
      </c>
      <c r="AB24">
        <v>-30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12.99</v>
      </c>
      <c r="M25" s="116">
        <v>0</v>
      </c>
      <c r="N25" s="115">
        <v>-69</v>
      </c>
      <c r="O25" s="88">
        <v>-25</v>
      </c>
      <c r="P25" s="88">
        <v>-60</v>
      </c>
      <c r="Q25" s="88">
        <v>0</v>
      </c>
      <c r="R25" s="88">
        <v>0</v>
      </c>
      <c r="S25" s="116">
        <v>0</v>
      </c>
      <c r="U25" s="115">
        <v>-154</v>
      </c>
      <c r="V25" s="116">
        <v>12.99</v>
      </c>
      <c r="W25">
        <v>-69</v>
      </c>
      <c r="X25">
        <v>-25</v>
      </c>
      <c r="Y25">
        <v>12.99</v>
      </c>
      <c r="Z25">
        <v>0</v>
      </c>
      <c r="AA25">
        <v>0</v>
      </c>
      <c r="AB25">
        <v>-60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-104</v>
      </c>
      <c r="O26" s="88">
        <v>0</v>
      </c>
      <c r="P26" s="88">
        <v>-30</v>
      </c>
      <c r="Q26" s="88">
        <v>0</v>
      </c>
      <c r="R26" s="88">
        <v>0</v>
      </c>
      <c r="S26" s="116">
        <v>0</v>
      </c>
      <c r="U26" s="115">
        <v>-134</v>
      </c>
      <c r="V26" s="116">
        <v>0</v>
      </c>
      <c r="W26">
        <v>-104</v>
      </c>
      <c r="X26">
        <v>0</v>
      </c>
      <c r="Y26">
        <v>0</v>
      </c>
      <c r="Z26">
        <v>0</v>
      </c>
      <c r="AA26">
        <v>0</v>
      </c>
      <c r="AB26">
        <v>-30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7.7</v>
      </c>
      <c r="M27" s="116">
        <v>0</v>
      </c>
      <c r="N27" s="115">
        <v>-83</v>
      </c>
      <c r="O27" s="88">
        <v>-20</v>
      </c>
      <c r="P27" s="88">
        <v>-90</v>
      </c>
      <c r="Q27" s="88">
        <v>0</v>
      </c>
      <c r="R27" s="88">
        <v>0</v>
      </c>
      <c r="S27" s="116">
        <v>0</v>
      </c>
      <c r="U27" s="115">
        <v>-193</v>
      </c>
      <c r="V27" s="116">
        <v>7.7</v>
      </c>
      <c r="W27">
        <v>-83</v>
      </c>
      <c r="X27">
        <v>-20</v>
      </c>
      <c r="Y27">
        <v>7.7</v>
      </c>
      <c r="Z27">
        <v>0</v>
      </c>
      <c r="AA27">
        <v>0</v>
      </c>
      <c r="AB27">
        <v>-90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-71</v>
      </c>
      <c r="O28" s="88">
        <v>-15</v>
      </c>
      <c r="P28" s="88">
        <v>-50</v>
      </c>
      <c r="Q28" s="88">
        <v>-50</v>
      </c>
      <c r="R28" s="88">
        <v>0</v>
      </c>
      <c r="S28" s="116">
        <v>0</v>
      </c>
      <c r="U28" s="115">
        <v>-186</v>
      </c>
      <c r="V28" s="116">
        <v>0</v>
      </c>
      <c r="W28">
        <v>-71</v>
      </c>
      <c r="X28">
        <v>-15</v>
      </c>
      <c r="Y28">
        <v>0</v>
      </c>
      <c r="Z28">
        <v>-50</v>
      </c>
      <c r="AA28">
        <v>0</v>
      </c>
      <c r="AB28">
        <v>-50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0.57999999999999996</v>
      </c>
      <c r="N29" s="115">
        <v>-88</v>
      </c>
      <c r="O29" s="88">
        <v>-18</v>
      </c>
      <c r="P29" s="88">
        <v>-50</v>
      </c>
      <c r="Q29" s="88">
        <v>0</v>
      </c>
      <c r="R29" s="88">
        <v>0</v>
      </c>
      <c r="S29" s="116">
        <v>0</v>
      </c>
      <c r="U29" s="115">
        <v>-156</v>
      </c>
      <c r="V29" s="116">
        <v>0.57999999999999996</v>
      </c>
      <c r="W29">
        <v>-88</v>
      </c>
      <c r="X29">
        <v>-18</v>
      </c>
      <c r="Y29">
        <v>0</v>
      </c>
      <c r="Z29">
        <v>0</v>
      </c>
      <c r="AA29">
        <v>0.57999999999999996</v>
      </c>
      <c r="AB29">
        <v>-50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-74</v>
      </c>
      <c r="O30" s="88">
        <v>-53</v>
      </c>
      <c r="P30" s="88">
        <v>-50</v>
      </c>
      <c r="Q30" s="88">
        <v>0</v>
      </c>
      <c r="R30" s="88">
        <v>0</v>
      </c>
      <c r="S30" s="116">
        <v>0</v>
      </c>
      <c r="U30" s="115">
        <v>-177</v>
      </c>
      <c r="V30" s="116">
        <v>0</v>
      </c>
      <c r="W30">
        <v>-74</v>
      </c>
      <c r="X30">
        <v>-53</v>
      </c>
      <c r="Y30">
        <v>0</v>
      </c>
      <c r="Z30">
        <v>0</v>
      </c>
      <c r="AA30">
        <v>0</v>
      </c>
      <c r="AB30">
        <v>-50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8.2799999999999994</v>
      </c>
      <c r="M31" s="116">
        <v>0</v>
      </c>
      <c r="N31" s="115">
        <v>-139</v>
      </c>
      <c r="O31" s="88">
        <v>-48</v>
      </c>
      <c r="P31" s="88">
        <v>-40</v>
      </c>
      <c r="Q31" s="88">
        <v>0</v>
      </c>
      <c r="R31" s="88">
        <v>0</v>
      </c>
      <c r="S31" s="116">
        <v>0</v>
      </c>
      <c r="U31" s="115">
        <v>-227</v>
      </c>
      <c r="V31" s="116">
        <v>8.2799999999999994</v>
      </c>
      <c r="W31">
        <v>-139</v>
      </c>
      <c r="X31">
        <v>-48</v>
      </c>
      <c r="Y31">
        <v>8.2799999999999994</v>
      </c>
      <c r="Z31">
        <v>0</v>
      </c>
      <c r="AA31">
        <v>0</v>
      </c>
      <c r="AB31">
        <v>-40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-144</v>
      </c>
      <c r="O32" s="88">
        <v>-20</v>
      </c>
      <c r="P32" s="88">
        <v>-90</v>
      </c>
      <c r="Q32" s="88">
        <v>0</v>
      </c>
      <c r="R32" s="88">
        <v>0</v>
      </c>
      <c r="S32" s="116">
        <v>0</v>
      </c>
      <c r="U32" s="115">
        <v>-254</v>
      </c>
      <c r="V32" s="116">
        <v>0</v>
      </c>
      <c r="W32">
        <v>-144</v>
      </c>
      <c r="X32">
        <v>-20</v>
      </c>
      <c r="Y32">
        <v>0</v>
      </c>
      <c r="Z32">
        <v>0</v>
      </c>
      <c r="AA32">
        <v>0</v>
      </c>
      <c r="AB32">
        <v>-90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2.89</v>
      </c>
      <c r="M33" s="116">
        <v>0.67</v>
      </c>
      <c r="N33" s="115">
        <v>-96</v>
      </c>
      <c r="O33" s="88">
        <v>-52</v>
      </c>
      <c r="P33" s="88">
        <v>-110</v>
      </c>
      <c r="Q33" s="88">
        <v>-50</v>
      </c>
      <c r="R33" s="88">
        <v>0</v>
      </c>
      <c r="S33" s="116">
        <v>0</v>
      </c>
      <c r="U33" s="115">
        <v>-308</v>
      </c>
      <c r="V33" s="116">
        <v>3.56</v>
      </c>
      <c r="W33">
        <v>-96</v>
      </c>
      <c r="X33">
        <v>-52</v>
      </c>
      <c r="Y33">
        <v>2.89</v>
      </c>
      <c r="Z33">
        <v>-50</v>
      </c>
      <c r="AA33">
        <v>0.67</v>
      </c>
      <c r="AB33">
        <v>-110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2.89</v>
      </c>
      <c r="M34" s="116">
        <v>0.57999999999999996</v>
      </c>
      <c r="N34" s="115">
        <v>-68</v>
      </c>
      <c r="O34" s="88">
        <v>-75</v>
      </c>
      <c r="P34" s="88">
        <v>-160</v>
      </c>
      <c r="Q34" s="88">
        <v>0</v>
      </c>
      <c r="R34" s="88">
        <v>0</v>
      </c>
      <c r="S34" s="116">
        <v>0</v>
      </c>
      <c r="U34" s="115">
        <v>-303</v>
      </c>
      <c r="V34" s="116">
        <v>3.46</v>
      </c>
      <c r="W34">
        <v>-68</v>
      </c>
      <c r="X34">
        <v>-75</v>
      </c>
      <c r="Y34">
        <v>2.89</v>
      </c>
      <c r="Z34">
        <v>0</v>
      </c>
      <c r="AA34">
        <v>0.57999999999999996</v>
      </c>
      <c r="AB34">
        <v>-160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0.96</v>
      </c>
      <c r="M35" s="116">
        <v>0</v>
      </c>
      <c r="N35" s="115">
        <v>-54</v>
      </c>
      <c r="O35" s="88">
        <v>-25</v>
      </c>
      <c r="P35" s="88">
        <v>-130</v>
      </c>
      <c r="Q35" s="88">
        <v>0</v>
      </c>
      <c r="R35" s="88">
        <v>0</v>
      </c>
      <c r="S35" s="116">
        <v>0</v>
      </c>
      <c r="U35" s="115">
        <v>-209</v>
      </c>
      <c r="V35" s="116">
        <v>0.96</v>
      </c>
      <c r="W35">
        <v>-54</v>
      </c>
      <c r="X35">
        <v>-25</v>
      </c>
      <c r="Y35">
        <v>0.96</v>
      </c>
      <c r="Z35">
        <v>0</v>
      </c>
      <c r="AA35">
        <v>0</v>
      </c>
      <c r="AB35">
        <v>-130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1.93</v>
      </c>
      <c r="M36" s="116">
        <v>0</v>
      </c>
      <c r="N36" s="115">
        <v>-93</v>
      </c>
      <c r="O36" s="88">
        <v>-30</v>
      </c>
      <c r="P36" s="88">
        <v>-120</v>
      </c>
      <c r="Q36" s="88">
        <v>0</v>
      </c>
      <c r="R36" s="88">
        <v>0</v>
      </c>
      <c r="S36" s="116">
        <v>0</v>
      </c>
      <c r="U36" s="115">
        <v>-243</v>
      </c>
      <c r="V36" s="116">
        <v>1.92</v>
      </c>
      <c r="W36">
        <v>-93</v>
      </c>
      <c r="X36">
        <v>-30</v>
      </c>
      <c r="Y36">
        <v>1.93</v>
      </c>
      <c r="Z36">
        <v>0</v>
      </c>
      <c r="AA36">
        <v>0</v>
      </c>
      <c r="AB36">
        <v>-120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7.7</v>
      </c>
      <c r="M37" s="116">
        <v>0</v>
      </c>
      <c r="N37" s="115">
        <v>0</v>
      </c>
      <c r="O37" s="88">
        <v>-50</v>
      </c>
      <c r="P37" s="88">
        <v>-145</v>
      </c>
      <c r="Q37" s="88">
        <v>0</v>
      </c>
      <c r="R37" s="88">
        <v>0</v>
      </c>
      <c r="S37" s="116">
        <v>0</v>
      </c>
      <c r="U37" s="115">
        <v>-195</v>
      </c>
      <c r="V37" s="116">
        <v>7.7</v>
      </c>
      <c r="W37">
        <v>0</v>
      </c>
      <c r="X37">
        <v>-50</v>
      </c>
      <c r="Y37">
        <v>7.7</v>
      </c>
      <c r="Z37">
        <v>0</v>
      </c>
      <c r="AA37">
        <v>0</v>
      </c>
      <c r="AB37">
        <v>-145</v>
      </c>
    </row>
    <row r="38" spans="7:28">
      <c r="G38" t="s">
        <v>80</v>
      </c>
      <c r="H38" s="115">
        <v>32.729999999999997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-55</v>
      </c>
      <c r="P38" s="88">
        <v>-100</v>
      </c>
      <c r="Q38" s="88">
        <v>-50</v>
      </c>
      <c r="R38" s="88">
        <v>0</v>
      </c>
      <c r="S38" s="116">
        <v>0</v>
      </c>
      <c r="U38" s="115">
        <v>-205</v>
      </c>
      <c r="V38" s="116">
        <v>32.72</v>
      </c>
      <c r="W38">
        <v>32.729999999999997</v>
      </c>
      <c r="X38">
        <v>-55</v>
      </c>
      <c r="Y38">
        <v>0</v>
      </c>
      <c r="Z38">
        <v>-50</v>
      </c>
      <c r="AA38">
        <v>0</v>
      </c>
      <c r="AB38">
        <v>-100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2.89</v>
      </c>
      <c r="M39" s="116">
        <v>0</v>
      </c>
      <c r="N39" s="115">
        <v>-64</v>
      </c>
      <c r="O39" s="88">
        <v>-15</v>
      </c>
      <c r="P39" s="88">
        <v>-100</v>
      </c>
      <c r="Q39" s="88">
        <v>0</v>
      </c>
      <c r="R39" s="88">
        <v>0</v>
      </c>
      <c r="S39" s="116">
        <v>0</v>
      </c>
      <c r="U39" s="115">
        <v>-179</v>
      </c>
      <c r="V39" s="116">
        <v>2.89</v>
      </c>
      <c r="W39">
        <v>-64</v>
      </c>
      <c r="X39">
        <v>-15</v>
      </c>
      <c r="Y39">
        <v>2.89</v>
      </c>
      <c r="Z39">
        <v>0</v>
      </c>
      <c r="AA39">
        <v>0</v>
      </c>
      <c r="AB39">
        <v>-100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2.89</v>
      </c>
      <c r="M40" s="116">
        <v>0.67</v>
      </c>
      <c r="N40" s="115">
        <v>-32</v>
      </c>
      <c r="O40" s="88">
        <v>-25</v>
      </c>
      <c r="P40" s="88">
        <v>-100</v>
      </c>
      <c r="Q40" s="88">
        <v>0</v>
      </c>
      <c r="R40" s="88">
        <v>0</v>
      </c>
      <c r="S40" s="116">
        <v>0</v>
      </c>
      <c r="U40" s="115">
        <v>-157</v>
      </c>
      <c r="V40" s="116">
        <v>3.56</v>
      </c>
      <c r="W40">
        <v>-32</v>
      </c>
      <c r="X40">
        <v>-25</v>
      </c>
      <c r="Y40">
        <v>2.89</v>
      </c>
      <c r="Z40">
        <v>0</v>
      </c>
      <c r="AA40">
        <v>0.67</v>
      </c>
      <c r="AB40">
        <v>-100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2.89</v>
      </c>
      <c r="M41" s="116">
        <v>0</v>
      </c>
      <c r="N41" s="115">
        <v>-100</v>
      </c>
      <c r="O41" s="88">
        <v>-10</v>
      </c>
      <c r="P41" s="88">
        <v>-170</v>
      </c>
      <c r="Q41" s="88">
        <v>0</v>
      </c>
      <c r="R41" s="88">
        <v>0</v>
      </c>
      <c r="S41" s="116">
        <v>0</v>
      </c>
      <c r="U41" s="115">
        <v>-280</v>
      </c>
      <c r="V41" s="116">
        <v>2.89</v>
      </c>
      <c r="W41">
        <v>-100</v>
      </c>
      <c r="X41">
        <v>-10</v>
      </c>
      <c r="Y41">
        <v>2.89</v>
      </c>
      <c r="Z41">
        <v>0</v>
      </c>
      <c r="AA41">
        <v>0</v>
      </c>
      <c r="AB41">
        <v>-170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3.85</v>
      </c>
      <c r="M42" s="116">
        <v>0</v>
      </c>
      <c r="N42" s="115">
        <v>-45</v>
      </c>
      <c r="O42" s="88">
        <v>-65</v>
      </c>
      <c r="P42" s="88">
        <v>-150</v>
      </c>
      <c r="Q42" s="88">
        <v>0</v>
      </c>
      <c r="R42" s="88">
        <v>0</v>
      </c>
      <c r="S42" s="116">
        <v>0</v>
      </c>
      <c r="U42" s="115">
        <v>-260</v>
      </c>
      <c r="V42" s="116">
        <v>3.85</v>
      </c>
      <c r="W42">
        <v>-45</v>
      </c>
      <c r="X42">
        <v>-65</v>
      </c>
      <c r="Y42">
        <v>3.85</v>
      </c>
      <c r="Z42">
        <v>0</v>
      </c>
      <c r="AA42">
        <v>0</v>
      </c>
      <c r="AB42">
        <v>-150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12.51</v>
      </c>
      <c r="M43" s="116">
        <v>0.57999999999999996</v>
      </c>
      <c r="N43" s="115">
        <v>-93</v>
      </c>
      <c r="O43" s="88">
        <v>-85</v>
      </c>
      <c r="P43" s="88">
        <v>-210</v>
      </c>
      <c r="Q43" s="88">
        <v>-50</v>
      </c>
      <c r="R43" s="88">
        <v>0</v>
      </c>
      <c r="S43" s="116">
        <v>0</v>
      </c>
      <c r="U43" s="115">
        <v>-438</v>
      </c>
      <c r="V43" s="116">
        <v>13.09</v>
      </c>
      <c r="W43">
        <v>-93</v>
      </c>
      <c r="X43">
        <v>-85</v>
      </c>
      <c r="Y43">
        <v>12.51</v>
      </c>
      <c r="Z43">
        <v>-50</v>
      </c>
      <c r="AA43">
        <v>0.57999999999999996</v>
      </c>
      <c r="AB43">
        <v>-210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3.85</v>
      </c>
      <c r="M44" s="116">
        <v>0.67</v>
      </c>
      <c r="N44" s="115">
        <v>-45</v>
      </c>
      <c r="O44" s="88">
        <v>-60</v>
      </c>
      <c r="P44" s="88">
        <v>-150</v>
      </c>
      <c r="Q44" s="88">
        <v>0</v>
      </c>
      <c r="R44" s="88">
        <v>0</v>
      </c>
      <c r="S44" s="116">
        <v>0</v>
      </c>
      <c r="U44" s="115">
        <v>-255</v>
      </c>
      <c r="V44" s="116">
        <v>4.5199999999999996</v>
      </c>
      <c r="W44">
        <v>-45</v>
      </c>
      <c r="X44">
        <v>-60</v>
      </c>
      <c r="Y44">
        <v>3.85</v>
      </c>
      <c r="Z44">
        <v>0</v>
      </c>
      <c r="AA44">
        <v>0.67</v>
      </c>
      <c r="AB44">
        <v>-150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7.22</v>
      </c>
      <c r="M45" s="116">
        <v>0.67</v>
      </c>
      <c r="N45" s="115">
        <v>-44</v>
      </c>
      <c r="O45" s="88">
        <v>-100</v>
      </c>
      <c r="P45" s="88">
        <v>-140</v>
      </c>
      <c r="Q45" s="88">
        <v>0</v>
      </c>
      <c r="R45" s="88">
        <v>0</v>
      </c>
      <c r="S45" s="116">
        <v>0</v>
      </c>
      <c r="U45" s="115">
        <v>-284</v>
      </c>
      <c r="V45" s="116">
        <v>7.89</v>
      </c>
      <c r="W45">
        <v>-44</v>
      </c>
      <c r="X45">
        <v>-100</v>
      </c>
      <c r="Y45">
        <v>7.22</v>
      </c>
      <c r="Z45">
        <v>0</v>
      </c>
      <c r="AA45">
        <v>0.67</v>
      </c>
      <c r="AB45">
        <v>-140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7.22</v>
      </c>
      <c r="M46" s="116">
        <v>0</v>
      </c>
      <c r="N46" s="115">
        <v>-31</v>
      </c>
      <c r="O46" s="88">
        <v>-80</v>
      </c>
      <c r="P46" s="88">
        <v>-160</v>
      </c>
      <c r="Q46" s="88">
        <v>0</v>
      </c>
      <c r="R46" s="88">
        <v>0</v>
      </c>
      <c r="S46" s="116">
        <v>0</v>
      </c>
      <c r="U46" s="115">
        <v>-271</v>
      </c>
      <c r="V46" s="116">
        <v>7.22</v>
      </c>
      <c r="W46">
        <v>-31</v>
      </c>
      <c r="X46">
        <v>-80</v>
      </c>
      <c r="Y46">
        <v>7.22</v>
      </c>
      <c r="Z46">
        <v>0</v>
      </c>
      <c r="AA46">
        <v>0</v>
      </c>
      <c r="AB46">
        <v>-160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7.03</v>
      </c>
      <c r="M47" s="116">
        <v>0.67</v>
      </c>
      <c r="N47" s="115">
        <v>-88</v>
      </c>
      <c r="O47" s="88">
        <v>-70</v>
      </c>
      <c r="P47" s="88">
        <v>-225</v>
      </c>
      <c r="Q47" s="88">
        <v>-10</v>
      </c>
      <c r="R47" s="88">
        <v>0</v>
      </c>
      <c r="S47" s="116">
        <v>0</v>
      </c>
      <c r="U47" s="115">
        <v>-393</v>
      </c>
      <c r="V47" s="116">
        <v>7.7</v>
      </c>
      <c r="W47">
        <v>-88</v>
      </c>
      <c r="X47">
        <v>-70</v>
      </c>
      <c r="Y47">
        <v>7.03</v>
      </c>
      <c r="Z47">
        <v>-10</v>
      </c>
      <c r="AA47">
        <v>0.67</v>
      </c>
      <c r="AB47">
        <v>-225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7.02</v>
      </c>
      <c r="M48" s="116">
        <v>0.57999999999999996</v>
      </c>
      <c r="N48" s="115">
        <v>-38</v>
      </c>
      <c r="O48" s="88">
        <v>-60</v>
      </c>
      <c r="P48" s="88">
        <v>-145</v>
      </c>
      <c r="Q48" s="88">
        <v>-50</v>
      </c>
      <c r="R48" s="88">
        <v>0</v>
      </c>
      <c r="S48" s="116">
        <v>0</v>
      </c>
      <c r="U48" s="115">
        <v>-293</v>
      </c>
      <c r="V48" s="116">
        <v>7.6</v>
      </c>
      <c r="W48">
        <v>-38</v>
      </c>
      <c r="X48">
        <v>-60</v>
      </c>
      <c r="Y48">
        <v>7.02</v>
      </c>
      <c r="Z48">
        <v>-50</v>
      </c>
      <c r="AA48">
        <v>0.57999999999999996</v>
      </c>
      <c r="AB48">
        <v>-145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11.84</v>
      </c>
      <c r="M49" s="116">
        <v>0</v>
      </c>
      <c r="N49" s="115">
        <v>-27</v>
      </c>
      <c r="O49" s="88">
        <v>-60</v>
      </c>
      <c r="P49" s="88">
        <v>-150</v>
      </c>
      <c r="Q49" s="88">
        <v>-10</v>
      </c>
      <c r="R49" s="88">
        <v>0</v>
      </c>
      <c r="S49" s="116">
        <v>0</v>
      </c>
      <c r="U49" s="115">
        <v>-247</v>
      </c>
      <c r="V49" s="116">
        <v>11.84</v>
      </c>
      <c r="W49">
        <v>-27</v>
      </c>
      <c r="X49">
        <v>-60</v>
      </c>
      <c r="Y49">
        <v>11.84</v>
      </c>
      <c r="Z49">
        <v>-10</v>
      </c>
      <c r="AA49">
        <v>0</v>
      </c>
      <c r="AB49">
        <v>-150</v>
      </c>
    </row>
    <row r="50" spans="7:28">
      <c r="G50" t="s">
        <v>92</v>
      </c>
      <c r="H50" s="115">
        <v>29.83</v>
      </c>
      <c r="I50" s="88">
        <v>0</v>
      </c>
      <c r="J50" s="88">
        <v>0</v>
      </c>
      <c r="K50" s="88">
        <v>0</v>
      </c>
      <c r="L50" s="88">
        <v>6.26</v>
      </c>
      <c r="M50" s="116">
        <v>0</v>
      </c>
      <c r="N50" s="115">
        <v>0</v>
      </c>
      <c r="O50" s="88">
        <v>0</v>
      </c>
      <c r="P50" s="88">
        <v>-195</v>
      </c>
      <c r="Q50" s="88">
        <v>-10</v>
      </c>
      <c r="R50" s="88">
        <v>0</v>
      </c>
      <c r="S50" s="116">
        <v>0</v>
      </c>
      <c r="U50" s="115">
        <v>-205</v>
      </c>
      <c r="V50" s="116">
        <v>36.090000000000003</v>
      </c>
      <c r="W50">
        <v>29.83</v>
      </c>
      <c r="X50">
        <v>0</v>
      </c>
      <c r="Y50">
        <v>6.26</v>
      </c>
      <c r="Z50">
        <v>-10</v>
      </c>
      <c r="AA50">
        <v>0</v>
      </c>
      <c r="AB50">
        <v>-195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7.99</v>
      </c>
      <c r="M51" s="116">
        <v>0</v>
      </c>
      <c r="N51" s="115">
        <v>-73</v>
      </c>
      <c r="O51" s="88">
        <v>0</v>
      </c>
      <c r="P51" s="88">
        <v>-100</v>
      </c>
      <c r="Q51" s="88">
        <v>-10</v>
      </c>
      <c r="R51" s="88">
        <v>0</v>
      </c>
      <c r="S51" s="116">
        <v>0</v>
      </c>
      <c r="U51" s="115">
        <v>-183</v>
      </c>
      <c r="V51" s="116">
        <v>7.99</v>
      </c>
      <c r="W51">
        <v>-73</v>
      </c>
      <c r="X51">
        <v>0</v>
      </c>
      <c r="Y51">
        <v>7.99</v>
      </c>
      <c r="Z51">
        <v>-10</v>
      </c>
      <c r="AA51">
        <v>0</v>
      </c>
      <c r="AB51">
        <v>-100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7.99</v>
      </c>
      <c r="M52" s="116">
        <v>0</v>
      </c>
      <c r="N52" s="115">
        <v>-72</v>
      </c>
      <c r="O52" s="88">
        <v>0</v>
      </c>
      <c r="P52" s="88">
        <v>-100</v>
      </c>
      <c r="Q52" s="88">
        <v>-10</v>
      </c>
      <c r="R52" s="88">
        <v>0</v>
      </c>
      <c r="S52" s="116">
        <v>0</v>
      </c>
      <c r="U52" s="115">
        <v>-182</v>
      </c>
      <c r="V52" s="116">
        <v>7.99</v>
      </c>
      <c r="W52">
        <v>-72</v>
      </c>
      <c r="X52">
        <v>0</v>
      </c>
      <c r="Y52">
        <v>7.99</v>
      </c>
      <c r="Z52">
        <v>-10</v>
      </c>
      <c r="AA52">
        <v>0</v>
      </c>
      <c r="AB52">
        <v>-100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7.7</v>
      </c>
      <c r="M53" s="116">
        <v>0</v>
      </c>
      <c r="N53" s="115">
        <v>-88</v>
      </c>
      <c r="O53" s="88">
        <v>0</v>
      </c>
      <c r="P53" s="88">
        <v>-170</v>
      </c>
      <c r="Q53" s="88">
        <v>-50</v>
      </c>
      <c r="R53" s="88">
        <v>0</v>
      </c>
      <c r="S53" s="116">
        <v>0</v>
      </c>
      <c r="U53" s="115">
        <v>-308</v>
      </c>
      <c r="V53" s="116">
        <v>7.7</v>
      </c>
      <c r="W53">
        <v>-88</v>
      </c>
      <c r="X53">
        <v>0</v>
      </c>
      <c r="Y53">
        <v>7.7</v>
      </c>
      <c r="Z53">
        <v>-50</v>
      </c>
      <c r="AA53">
        <v>0</v>
      </c>
      <c r="AB53">
        <v>-170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7.7</v>
      </c>
      <c r="M54" s="116">
        <v>0</v>
      </c>
      <c r="N54" s="115">
        <v>-82</v>
      </c>
      <c r="O54" s="88">
        <v>0</v>
      </c>
      <c r="P54" s="88">
        <v>-115</v>
      </c>
      <c r="Q54" s="88">
        <v>-10</v>
      </c>
      <c r="R54" s="88">
        <v>0</v>
      </c>
      <c r="S54" s="116">
        <v>0</v>
      </c>
      <c r="U54" s="115">
        <v>-207</v>
      </c>
      <c r="V54" s="116">
        <v>7.7</v>
      </c>
      <c r="W54">
        <v>-82</v>
      </c>
      <c r="X54">
        <v>0</v>
      </c>
      <c r="Y54">
        <v>7.7</v>
      </c>
      <c r="Z54">
        <v>-10</v>
      </c>
      <c r="AA54">
        <v>0</v>
      </c>
      <c r="AB54">
        <v>-115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12.03</v>
      </c>
      <c r="M55" s="116">
        <v>0</v>
      </c>
      <c r="N55" s="115">
        <v>0</v>
      </c>
      <c r="O55" s="88">
        <v>0</v>
      </c>
      <c r="P55" s="88">
        <v>-200</v>
      </c>
      <c r="Q55" s="88">
        <v>-10</v>
      </c>
      <c r="R55" s="88">
        <v>0</v>
      </c>
      <c r="S55" s="116">
        <v>0</v>
      </c>
      <c r="U55" s="115">
        <v>-210</v>
      </c>
      <c r="V55" s="116">
        <v>12.03</v>
      </c>
      <c r="W55">
        <v>0</v>
      </c>
      <c r="X55">
        <v>0</v>
      </c>
      <c r="Y55">
        <v>12.03</v>
      </c>
      <c r="Z55">
        <v>-10</v>
      </c>
      <c r="AA55">
        <v>0</v>
      </c>
      <c r="AB55">
        <v>-200</v>
      </c>
    </row>
    <row r="56" spans="7:28">
      <c r="G56" t="s">
        <v>98</v>
      </c>
      <c r="H56" s="115">
        <v>0</v>
      </c>
      <c r="I56" s="88">
        <v>14.44</v>
      </c>
      <c r="J56" s="88">
        <v>0</v>
      </c>
      <c r="K56" s="88">
        <v>0</v>
      </c>
      <c r="L56" s="88">
        <v>6.06</v>
      </c>
      <c r="M56" s="116">
        <v>0</v>
      </c>
      <c r="N56" s="115">
        <v>0</v>
      </c>
      <c r="O56" s="88">
        <v>0</v>
      </c>
      <c r="P56" s="88">
        <v>-220</v>
      </c>
      <c r="Q56" s="88">
        <v>-10</v>
      </c>
      <c r="R56" s="88">
        <v>0</v>
      </c>
      <c r="S56" s="116">
        <v>0</v>
      </c>
      <c r="U56" s="115">
        <v>-230</v>
      </c>
      <c r="V56" s="116">
        <v>20.5</v>
      </c>
      <c r="W56">
        <v>0</v>
      </c>
      <c r="X56">
        <v>14.44</v>
      </c>
      <c r="Y56">
        <v>6.06</v>
      </c>
      <c r="Z56">
        <v>-10</v>
      </c>
      <c r="AA56">
        <v>0</v>
      </c>
      <c r="AB56">
        <v>-220</v>
      </c>
    </row>
    <row r="57" spans="7:28">
      <c r="G57" t="s">
        <v>99</v>
      </c>
      <c r="H57" s="115">
        <v>53.9</v>
      </c>
      <c r="I57" s="88">
        <v>0</v>
      </c>
      <c r="J57" s="88">
        <v>0</v>
      </c>
      <c r="K57" s="88">
        <v>0</v>
      </c>
      <c r="L57" s="88">
        <v>7.99</v>
      </c>
      <c r="M57" s="116">
        <v>0</v>
      </c>
      <c r="N57" s="115">
        <v>0</v>
      </c>
      <c r="O57" s="88">
        <v>0</v>
      </c>
      <c r="P57" s="88">
        <v>-150</v>
      </c>
      <c r="Q57" s="88">
        <v>-10</v>
      </c>
      <c r="R57" s="88">
        <v>0</v>
      </c>
      <c r="S57" s="116">
        <v>0</v>
      </c>
      <c r="U57" s="115">
        <v>-160</v>
      </c>
      <c r="V57" s="116">
        <v>61.89</v>
      </c>
      <c r="W57">
        <v>53.9</v>
      </c>
      <c r="X57">
        <v>0</v>
      </c>
      <c r="Y57">
        <v>7.99</v>
      </c>
      <c r="Z57">
        <v>-10</v>
      </c>
      <c r="AA57">
        <v>0</v>
      </c>
      <c r="AB57">
        <v>-150</v>
      </c>
    </row>
    <row r="58" spans="7:28">
      <c r="G58" t="s">
        <v>100</v>
      </c>
      <c r="H58" s="115">
        <v>25.99</v>
      </c>
      <c r="I58" s="88">
        <v>0</v>
      </c>
      <c r="J58" s="88">
        <v>0</v>
      </c>
      <c r="K58" s="88">
        <v>0</v>
      </c>
      <c r="L58" s="88">
        <v>7.99</v>
      </c>
      <c r="M58" s="116">
        <v>0</v>
      </c>
      <c r="N58" s="115">
        <v>0</v>
      </c>
      <c r="O58" s="88">
        <v>-30</v>
      </c>
      <c r="P58" s="88">
        <v>-150</v>
      </c>
      <c r="Q58" s="88">
        <v>-50</v>
      </c>
      <c r="R58" s="88">
        <v>0</v>
      </c>
      <c r="S58" s="116">
        <v>0</v>
      </c>
      <c r="U58" s="115">
        <v>-230</v>
      </c>
      <c r="V58" s="116">
        <v>33.979999999999997</v>
      </c>
      <c r="W58">
        <v>25.99</v>
      </c>
      <c r="X58">
        <v>-30</v>
      </c>
      <c r="Y58">
        <v>7.99</v>
      </c>
      <c r="Z58">
        <v>-50</v>
      </c>
      <c r="AA58">
        <v>0</v>
      </c>
      <c r="AB58">
        <v>-150</v>
      </c>
    </row>
    <row r="59" spans="7:28">
      <c r="G59" t="s">
        <v>101</v>
      </c>
      <c r="H59" s="115">
        <v>43.31</v>
      </c>
      <c r="I59" s="88">
        <v>0</v>
      </c>
      <c r="J59" s="88">
        <v>0</v>
      </c>
      <c r="K59" s="88">
        <v>0</v>
      </c>
      <c r="L59" s="88">
        <v>8.9499999999999993</v>
      </c>
      <c r="M59" s="116">
        <v>0</v>
      </c>
      <c r="N59" s="115">
        <v>0</v>
      </c>
      <c r="O59" s="88">
        <v>-20</v>
      </c>
      <c r="P59" s="88">
        <v>-100</v>
      </c>
      <c r="Q59" s="88">
        <v>0</v>
      </c>
      <c r="R59" s="88">
        <v>0</v>
      </c>
      <c r="S59" s="116">
        <v>0</v>
      </c>
      <c r="U59" s="115">
        <v>-120</v>
      </c>
      <c r="V59" s="116">
        <v>52.26</v>
      </c>
      <c r="W59">
        <v>43.31</v>
      </c>
      <c r="X59">
        <v>-20</v>
      </c>
      <c r="Y59">
        <v>8.9499999999999993</v>
      </c>
      <c r="Z59">
        <v>0</v>
      </c>
      <c r="AA59">
        <v>0</v>
      </c>
      <c r="AB59">
        <v>-100</v>
      </c>
    </row>
    <row r="60" spans="7:28">
      <c r="G60" t="s">
        <v>102</v>
      </c>
      <c r="H60" s="115">
        <v>53.9</v>
      </c>
      <c r="I60" s="88">
        <v>0</v>
      </c>
      <c r="J60" s="88">
        <v>0</v>
      </c>
      <c r="K60" s="88">
        <v>0</v>
      </c>
      <c r="L60" s="88">
        <v>8.9499999999999993</v>
      </c>
      <c r="M60" s="116">
        <v>0</v>
      </c>
      <c r="N60" s="115">
        <v>0</v>
      </c>
      <c r="O60" s="88">
        <v>0</v>
      </c>
      <c r="P60" s="88">
        <v>-100</v>
      </c>
      <c r="Q60" s="88">
        <v>0</v>
      </c>
      <c r="R60" s="88">
        <v>0</v>
      </c>
      <c r="S60" s="116">
        <v>0</v>
      </c>
      <c r="U60" s="115">
        <v>-100</v>
      </c>
      <c r="V60" s="116">
        <v>62.85</v>
      </c>
      <c r="W60">
        <v>53.9</v>
      </c>
      <c r="X60">
        <v>0</v>
      </c>
      <c r="Y60">
        <v>8.9499999999999993</v>
      </c>
      <c r="Z60">
        <v>0</v>
      </c>
      <c r="AA60">
        <v>0</v>
      </c>
      <c r="AB60">
        <v>-100</v>
      </c>
    </row>
    <row r="61" spans="7:28">
      <c r="G61" t="s">
        <v>103</v>
      </c>
      <c r="H61" s="115">
        <v>86.63</v>
      </c>
      <c r="I61" s="88">
        <v>38.5</v>
      </c>
      <c r="J61" s="88">
        <v>0</v>
      </c>
      <c r="K61" s="88">
        <v>0</v>
      </c>
      <c r="L61" s="88">
        <v>12.03</v>
      </c>
      <c r="M61" s="116">
        <v>0</v>
      </c>
      <c r="N61" s="115">
        <v>0</v>
      </c>
      <c r="O61" s="88">
        <v>0</v>
      </c>
      <c r="P61" s="88">
        <v>-100</v>
      </c>
      <c r="Q61" s="88">
        <v>0</v>
      </c>
      <c r="R61" s="88">
        <v>0</v>
      </c>
      <c r="S61" s="116">
        <v>0</v>
      </c>
      <c r="U61" s="115">
        <v>-100</v>
      </c>
      <c r="V61" s="116">
        <v>137.16</v>
      </c>
      <c r="W61">
        <v>86.63</v>
      </c>
      <c r="X61">
        <v>38.5</v>
      </c>
      <c r="Y61">
        <v>12.03</v>
      </c>
      <c r="Z61">
        <v>0</v>
      </c>
      <c r="AA61">
        <v>0</v>
      </c>
      <c r="AB61">
        <v>-100</v>
      </c>
    </row>
    <row r="62" spans="7:28">
      <c r="G62" t="s">
        <v>104</v>
      </c>
      <c r="H62" s="115">
        <v>56.79</v>
      </c>
      <c r="I62" s="88">
        <v>33.69</v>
      </c>
      <c r="J62" s="88">
        <v>0</v>
      </c>
      <c r="K62" s="88">
        <v>0</v>
      </c>
      <c r="L62" s="88">
        <v>6.06</v>
      </c>
      <c r="M62" s="116">
        <v>0</v>
      </c>
      <c r="N62" s="115">
        <v>0</v>
      </c>
      <c r="O62" s="88">
        <v>0</v>
      </c>
      <c r="P62" s="88">
        <v>-100</v>
      </c>
      <c r="Q62" s="88">
        <v>0</v>
      </c>
      <c r="R62" s="88">
        <v>0</v>
      </c>
      <c r="S62" s="116">
        <v>0</v>
      </c>
      <c r="U62" s="115">
        <v>-100</v>
      </c>
      <c r="V62" s="116">
        <v>96.54</v>
      </c>
      <c r="W62">
        <v>56.79</v>
      </c>
      <c r="X62">
        <v>33.69</v>
      </c>
      <c r="Y62">
        <v>6.06</v>
      </c>
      <c r="Z62">
        <v>0</v>
      </c>
      <c r="AA62">
        <v>0</v>
      </c>
      <c r="AB62">
        <v>-100</v>
      </c>
    </row>
    <row r="63" spans="7:28">
      <c r="G63" t="s">
        <v>105</v>
      </c>
      <c r="H63" s="115">
        <v>8.08</v>
      </c>
      <c r="I63" s="88">
        <v>62.55</v>
      </c>
      <c r="J63" s="88">
        <v>0</v>
      </c>
      <c r="K63" s="88">
        <v>0</v>
      </c>
      <c r="L63" s="88">
        <v>8.86</v>
      </c>
      <c r="M63" s="116">
        <v>0</v>
      </c>
      <c r="N63" s="115">
        <v>0</v>
      </c>
      <c r="O63" s="88">
        <v>0</v>
      </c>
      <c r="P63" s="88">
        <v>-70</v>
      </c>
      <c r="Q63" s="88">
        <v>-50</v>
      </c>
      <c r="R63" s="88">
        <v>0</v>
      </c>
      <c r="S63" s="116">
        <v>0</v>
      </c>
      <c r="U63" s="115">
        <v>-120</v>
      </c>
      <c r="V63" s="116">
        <v>79.489999999999995</v>
      </c>
      <c r="W63">
        <v>8.08</v>
      </c>
      <c r="X63">
        <v>62.55</v>
      </c>
      <c r="Y63">
        <v>8.86</v>
      </c>
      <c r="Z63">
        <v>-50</v>
      </c>
      <c r="AA63">
        <v>0</v>
      </c>
      <c r="AB63">
        <v>-70</v>
      </c>
    </row>
    <row r="64" spans="7:28">
      <c r="G64" t="s">
        <v>106</v>
      </c>
      <c r="H64" s="115">
        <v>10.8</v>
      </c>
      <c r="I64" s="88">
        <v>57.74</v>
      </c>
      <c r="J64" s="88">
        <v>0</v>
      </c>
      <c r="K64" s="88">
        <v>0</v>
      </c>
      <c r="L64" s="88">
        <v>8.86</v>
      </c>
      <c r="M64" s="116">
        <v>0</v>
      </c>
      <c r="N64" s="115">
        <v>0</v>
      </c>
      <c r="O64" s="88">
        <v>0</v>
      </c>
      <c r="P64" s="88">
        <v>-100</v>
      </c>
      <c r="Q64" s="88">
        <v>0</v>
      </c>
      <c r="R64" s="88">
        <v>0</v>
      </c>
      <c r="S64" s="116">
        <v>0</v>
      </c>
      <c r="U64" s="115">
        <v>-100</v>
      </c>
      <c r="V64" s="116">
        <v>77.400000000000006</v>
      </c>
      <c r="W64">
        <v>10.8</v>
      </c>
      <c r="X64">
        <v>57.74</v>
      </c>
      <c r="Y64">
        <v>8.86</v>
      </c>
      <c r="Z64">
        <v>0</v>
      </c>
      <c r="AA64">
        <v>0</v>
      </c>
      <c r="AB64">
        <v>-100</v>
      </c>
    </row>
    <row r="65" spans="7:28">
      <c r="G65" t="s">
        <v>107</v>
      </c>
      <c r="H65" s="115">
        <v>0</v>
      </c>
      <c r="I65" s="88">
        <v>48.12</v>
      </c>
      <c r="J65" s="88">
        <v>0</v>
      </c>
      <c r="K65" s="88">
        <v>0</v>
      </c>
      <c r="L65" s="88">
        <v>8.86</v>
      </c>
      <c r="M65" s="116">
        <v>0</v>
      </c>
      <c r="N65" s="115">
        <v>-65.8</v>
      </c>
      <c r="O65" s="88">
        <v>0</v>
      </c>
      <c r="P65" s="88">
        <v>-50</v>
      </c>
      <c r="Q65" s="88">
        <v>0</v>
      </c>
      <c r="R65" s="88">
        <v>0</v>
      </c>
      <c r="S65" s="116">
        <v>0</v>
      </c>
      <c r="U65" s="115">
        <v>-115.8</v>
      </c>
      <c r="V65" s="116">
        <v>56.98</v>
      </c>
      <c r="W65">
        <v>-65.8</v>
      </c>
      <c r="X65">
        <v>48.12</v>
      </c>
      <c r="Y65">
        <v>8.86</v>
      </c>
      <c r="Z65">
        <v>0</v>
      </c>
      <c r="AA65">
        <v>0</v>
      </c>
      <c r="AB65">
        <v>-50</v>
      </c>
    </row>
    <row r="66" spans="7:28">
      <c r="G66" t="s">
        <v>108</v>
      </c>
      <c r="H66" s="115">
        <v>0</v>
      </c>
      <c r="I66" s="88">
        <v>48.12</v>
      </c>
      <c r="J66" s="88">
        <v>0</v>
      </c>
      <c r="K66" s="88">
        <v>0</v>
      </c>
      <c r="L66" s="88">
        <v>8.86</v>
      </c>
      <c r="M66" s="116">
        <v>0</v>
      </c>
      <c r="N66" s="115">
        <v>-28.2</v>
      </c>
      <c r="O66" s="88">
        <v>0</v>
      </c>
      <c r="P66" s="88">
        <v>-50</v>
      </c>
      <c r="Q66" s="88">
        <v>0</v>
      </c>
      <c r="R66" s="88">
        <v>0</v>
      </c>
      <c r="S66" s="116">
        <v>0</v>
      </c>
      <c r="U66" s="115">
        <v>-78.2</v>
      </c>
      <c r="V66" s="116">
        <v>56.98</v>
      </c>
      <c r="W66">
        <v>-28.2</v>
      </c>
      <c r="X66">
        <v>48.12</v>
      </c>
      <c r="Y66">
        <v>8.86</v>
      </c>
      <c r="Z66">
        <v>0</v>
      </c>
      <c r="AA66">
        <v>0</v>
      </c>
      <c r="AB66">
        <v>-50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13.96</v>
      </c>
      <c r="M67" s="116">
        <v>0</v>
      </c>
      <c r="N67" s="115">
        <v>-43</v>
      </c>
      <c r="O67" s="88">
        <v>0</v>
      </c>
      <c r="P67" s="88">
        <v>-130</v>
      </c>
      <c r="Q67" s="88">
        <v>0</v>
      </c>
      <c r="R67" s="88">
        <v>0</v>
      </c>
      <c r="S67" s="116">
        <v>0</v>
      </c>
      <c r="U67" s="115">
        <v>-173</v>
      </c>
      <c r="V67" s="116">
        <v>13.96</v>
      </c>
      <c r="W67">
        <v>-43</v>
      </c>
      <c r="X67">
        <v>0</v>
      </c>
      <c r="Y67">
        <v>13.96</v>
      </c>
      <c r="Z67">
        <v>0</v>
      </c>
      <c r="AA67">
        <v>0</v>
      </c>
      <c r="AB67">
        <v>-130</v>
      </c>
    </row>
    <row r="68" spans="7:28">
      <c r="G68" t="s">
        <v>110</v>
      </c>
      <c r="H68" s="115">
        <v>0</v>
      </c>
      <c r="I68" s="88">
        <v>28.87</v>
      </c>
      <c r="J68" s="88">
        <v>0</v>
      </c>
      <c r="K68" s="88">
        <v>0</v>
      </c>
      <c r="L68" s="88">
        <v>7.22</v>
      </c>
      <c r="M68" s="116">
        <v>0</v>
      </c>
      <c r="N68" s="115">
        <v>-12</v>
      </c>
      <c r="O68" s="88">
        <v>0</v>
      </c>
      <c r="P68" s="88">
        <v>-70</v>
      </c>
      <c r="Q68" s="88">
        <v>-50</v>
      </c>
      <c r="R68" s="88">
        <v>0</v>
      </c>
      <c r="S68" s="116">
        <v>0</v>
      </c>
      <c r="U68" s="115">
        <v>-132</v>
      </c>
      <c r="V68" s="116">
        <v>36.090000000000003</v>
      </c>
      <c r="W68">
        <v>-12</v>
      </c>
      <c r="X68">
        <v>28.87</v>
      </c>
      <c r="Y68">
        <v>7.22</v>
      </c>
      <c r="Z68">
        <v>-50</v>
      </c>
      <c r="AA68">
        <v>0</v>
      </c>
      <c r="AB68">
        <v>-70</v>
      </c>
    </row>
    <row r="69" spans="7:28">
      <c r="G69" t="s">
        <v>111</v>
      </c>
      <c r="H69" s="115">
        <v>54.81</v>
      </c>
      <c r="I69" s="88">
        <v>9.6300000000000008</v>
      </c>
      <c r="J69" s="88">
        <v>0</v>
      </c>
      <c r="K69" s="88">
        <v>0</v>
      </c>
      <c r="L69" s="88">
        <v>9.6300000000000008</v>
      </c>
      <c r="M69" s="116">
        <v>0</v>
      </c>
      <c r="N69" s="115">
        <v>0</v>
      </c>
      <c r="O69" s="88">
        <v>0</v>
      </c>
      <c r="P69" s="88">
        <v>-80</v>
      </c>
      <c r="Q69" s="88">
        <v>0</v>
      </c>
      <c r="R69" s="88">
        <v>0</v>
      </c>
      <c r="S69" s="116">
        <v>0</v>
      </c>
      <c r="U69" s="115">
        <v>-80</v>
      </c>
      <c r="V69" s="116">
        <v>74.069999999999993</v>
      </c>
      <c r="W69">
        <v>54.81</v>
      </c>
      <c r="X69">
        <v>9.6300000000000008</v>
      </c>
      <c r="Y69">
        <v>9.6300000000000008</v>
      </c>
      <c r="Z69">
        <v>0</v>
      </c>
      <c r="AA69">
        <v>0</v>
      </c>
      <c r="AB69">
        <v>-80</v>
      </c>
    </row>
    <row r="70" spans="7:28">
      <c r="G70" t="s">
        <v>112</v>
      </c>
      <c r="H70" s="115">
        <v>0</v>
      </c>
      <c r="I70" s="88">
        <v>14.44</v>
      </c>
      <c r="J70" s="88">
        <v>0</v>
      </c>
      <c r="K70" s="88">
        <v>0</v>
      </c>
      <c r="L70" s="88">
        <v>8.66</v>
      </c>
      <c r="M70" s="116">
        <v>0</v>
      </c>
      <c r="N70" s="115">
        <v>0</v>
      </c>
      <c r="O70" s="88">
        <v>0</v>
      </c>
      <c r="P70" s="88">
        <v>-80</v>
      </c>
      <c r="Q70" s="88">
        <v>0</v>
      </c>
      <c r="R70" s="88">
        <v>0</v>
      </c>
      <c r="S70" s="116">
        <v>0</v>
      </c>
      <c r="U70" s="115">
        <v>-80</v>
      </c>
      <c r="V70" s="116">
        <v>23.1</v>
      </c>
      <c r="W70">
        <v>0</v>
      </c>
      <c r="X70">
        <v>14.44</v>
      </c>
      <c r="Y70">
        <v>8.66</v>
      </c>
      <c r="Z70">
        <v>0</v>
      </c>
      <c r="AA70">
        <v>0</v>
      </c>
      <c r="AB70">
        <v>-80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9.6300000000000008</v>
      </c>
      <c r="M71" s="116">
        <v>0</v>
      </c>
      <c r="N71" s="115">
        <v>-25</v>
      </c>
      <c r="O71" s="88">
        <v>-30</v>
      </c>
      <c r="P71" s="88">
        <v>-110</v>
      </c>
      <c r="Q71" s="88">
        <v>-50</v>
      </c>
      <c r="R71" s="88">
        <v>0</v>
      </c>
      <c r="S71" s="116">
        <v>0</v>
      </c>
      <c r="U71" s="115">
        <v>-215</v>
      </c>
      <c r="V71" s="116">
        <v>9.6199999999999992</v>
      </c>
      <c r="W71">
        <v>-25</v>
      </c>
      <c r="X71">
        <v>-30</v>
      </c>
      <c r="Y71">
        <v>9.6300000000000008</v>
      </c>
      <c r="Z71">
        <v>-50</v>
      </c>
      <c r="AA71">
        <v>0</v>
      </c>
      <c r="AB71">
        <v>-110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9.6300000000000008</v>
      </c>
      <c r="M72" s="116">
        <v>0</v>
      </c>
      <c r="N72" s="115">
        <v>-6</v>
      </c>
      <c r="O72" s="88">
        <v>-30</v>
      </c>
      <c r="P72" s="88">
        <v>-140</v>
      </c>
      <c r="Q72" s="88">
        <v>0</v>
      </c>
      <c r="R72" s="88">
        <v>0</v>
      </c>
      <c r="S72" s="116">
        <v>0</v>
      </c>
      <c r="U72" s="115">
        <v>-176</v>
      </c>
      <c r="V72" s="116">
        <v>9.6199999999999992</v>
      </c>
      <c r="W72">
        <v>-6</v>
      </c>
      <c r="X72">
        <v>-30</v>
      </c>
      <c r="Y72">
        <v>9.6300000000000008</v>
      </c>
      <c r="Z72">
        <v>0</v>
      </c>
      <c r="AA72">
        <v>0</v>
      </c>
      <c r="AB72">
        <v>-140</v>
      </c>
    </row>
    <row r="73" spans="7:28">
      <c r="G73" t="s">
        <v>115</v>
      </c>
      <c r="H73" s="115">
        <v>57.75</v>
      </c>
      <c r="I73" s="88">
        <v>0</v>
      </c>
      <c r="J73" s="88">
        <v>0</v>
      </c>
      <c r="K73" s="88">
        <v>0</v>
      </c>
      <c r="L73" s="88">
        <v>14.92</v>
      </c>
      <c r="M73" s="116">
        <v>0</v>
      </c>
      <c r="N73" s="115">
        <v>0</v>
      </c>
      <c r="O73" s="88">
        <v>-18</v>
      </c>
      <c r="P73" s="88">
        <v>-165</v>
      </c>
      <c r="Q73" s="88">
        <v>0</v>
      </c>
      <c r="R73" s="88">
        <v>0</v>
      </c>
      <c r="S73" s="116">
        <v>0</v>
      </c>
      <c r="U73" s="115">
        <v>-183</v>
      </c>
      <c r="V73" s="116">
        <v>72.67</v>
      </c>
      <c r="W73">
        <v>57.75</v>
      </c>
      <c r="X73">
        <v>-18</v>
      </c>
      <c r="Y73">
        <v>14.92</v>
      </c>
      <c r="Z73">
        <v>0</v>
      </c>
      <c r="AA73">
        <v>0</v>
      </c>
      <c r="AB73">
        <v>-165</v>
      </c>
    </row>
    <row r="74" spans="7:28">
      <c r="G74" t="s">
        <v>116</v>
      </c>
      <c r="H74" s="115">
        <v>61.6</v>
      </c>
      <c r="I74" s="88">
        <v>0</v>
      </c>
      <c r="J74" s="88">
        <v>0</v>
      </c>
      <c r="K74" s="88">
        <v>0</v>
      </c>
      <c r="L74" s="88">
        <v>8.18</v>
      </c>
      <c r="M74" s="116">
        <v>0</v>
      </c>
      <c r="N74" s="115">
        <v>0</v>
      </c>
      <c r="O74" s="88">
        <v>-40</v>
      </c>
      <c r="P74" s="88">
        <v>-130</v>
      </c>
      <c r="Q74" s="88">
        <v>0</v>
      </c>
      <c r="R74" s="88">
        <v>0</v>
      </c>
      <c r="S74" s="116">
        <v>0</v>
      </c>
      <c r="U74" s="115">
        <v>-170</v>
      </c>
      <c r="V74" s="116">
        <v>69.78</v>
      </c>
      <c r="W74">
        <v>61.6</v>
      </c>
      <c r="X74">
        <v>-40</v>
      </c>
      <c r="Y74">
        <v>8.18</v>
      </c>
      <c r="Z74">
        <v>0</v>
      </c>
      <c r="AA74">
        <v>0</v>
      </c>
      <c r="AB74">
        <v>-130</v>
      </c>
    </row>
    <row r="75" spans="7:28">
      <c r="G75" t="s">
        <v>117</v>
      </c>
      <c r="H75" s="115">
        <v>24.2</v>
      </c>
      <c r="I75" s="88">
        <v>0</v>
      </c>
      <c r="J75" s="88">
        <v>0</v>
      </c>
      <c r="K75" s="88">
        <v>0</v>
      </c>
      <c r="L75" s="88">
        <v>10.59</v>
      </c>
      <c r="M75" s="116">
        <v>0</v>
      </c>
      <c r="N75" s="115">
        <v>0</v>
      </c>
      <c r="O75" s="88">
        <v>-40</v>
      </c>
      <c r="P75" s="88">
        <v>-145</v>
      </c>
      <c r="Q75" s="88">
        <v>-10</v>
      </c>
      <c r="R75" s="88">
        <v>0</v>
      </c>
      <c r="S75" s="116">
        <v>0</v>
      </c>
      <c r="U75" s="115">
        <v>-195</v>
      </c>
      <c r="V75" s="116">
        <v>34.79</v>
      </c>
      <c r="W75">
        <v>24.2</v>
      </c>
      <c r="X75">
        <v>-40</v>
      </c>
      <c r="Y75">
        <v>10.59</v>
      </c>
      <c r="Z75">
        <v>-10</v>
      </c>
      <c r="AA75">
        <v>0</v>
      </c>
      <c r="AB75">
        <v>-145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10.59</v>
      </c>
      <c r="M76" s="116">
        <v>0</v>
      </c>
      <c r="N76" s="115">
        <v>0</v>
      </c>
      <c r="O76" s="88">
        <v>-45</v>
      </c>
      <c r="P76" s="88">
        <v>-155</v>
      </c>
      <c r="Q76" s="88">
        <v>0</v>
      </c>
      <c r="R76" s="88">
        <v>0</v>
      </c>
      <c r="S76" s="116">
        <v>0</v>
      </c>
      <c r="U76" s="115">
        <v>-200</v>
      </c>
      <c r="V76" s="116">
        <v>10.59</v>
      </c>
      <c r="W76">
        <v>0</v>
      </c>
      <c r="X76">
        <v>-45</v>
      </c>
      <c r="Y76">
        <v>10.59</v>
      </c>
      <c r="Z76">
        <v>0</v>
      </c>
      <c r="AA76">
        <v>0</v>
      </c>
      <c r="AB76">
        <v>-155</v>
      </c>
    </row>
    <row r="77" spans="7:28">
      <c r="G77" t="s">
        <v>119</v>
      </c>
      <c r="H77" s="115">
        <v>71.23</v>
      </c>
      <c r="I77" s="88">
        <v>0</v>
      </c>
      <c r="J77" s="88">
        <v>0</v>
      </c>
      <c r="K77" s="88">
        <v>0</v>
      </c>
      <c r="L77" s="88">
        <v>1.17</v>
      </c>
      <c r="M77" s="116">
        <v>0</v>
      </c>
      <c r="N77" s="115">
        <v>0</v>
      </c>
      <c r="O77" s="88">
        <v>-85</v>
      </c>
      <c r="P77" s="88">
        <v>-120</v>
      </c>
      <c r="Q77" s="88">
        <v>0</v>
      </c>
      <c r="R77" s="88">
        <v>0</v>
      </c>
      <c r="S77" s="116">
        <v>0</v>
      </c>
      <c r="U77" s="115">
        <v>-205</v>
      </c>
      <c r="V77" s="116">
        <v>72.400000000000006</v>
      </c>
      <c r="W77">
        <v>71.23</v>
      </c>
      <c r="X77">
        <v>-85</v>
      </c>
      <c r="Y77">
        <v>1.17</v>
      </c>
      <c r="Z77">
        <v>0</v>
      </c>
      <c r="AA77">
        <v>0</v>
      </c>
      <c r="AB77">
        <v>-120</v>
      </c>
    </row>
    <row r="78" spans="7:28">
      <c r="G78" t="s">
        <v>120</v>
      </c>
      <c r="H78" s="115">
        <v>65.45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-75</v>
      </c>
      <c r="P78" s="88">
        <v>-75</v>
      </c>
      <c r="Q78" s="88">
        <v>0</v>
      </c>
      <c r="R78" s="88">
        <v>0</v>
      </c>
      <c r="S78" s="116">
        <v>0</v>
      </c>
      <c r="U78" s="115">
        <v>-150</v>
      </c>
      <c r="V78" s="116">
        <v>65.45</v>
      </c>
      <c r="W78">
        <v>65.45</v>
      </c>
      <c r="X78">
        <v>-75</v>
      </c>
      <c r="Y78">
        <v>0</v>
      </c>
      <c r="Z78">
        <v>0</v>
      </c>
      <c r="AA78">
        <v>0</v>
      </c>
      <c r="AB78">
        <v>-75</v>
      </c>
    </row>
    <row r="79" spans="7:28">
      <c r="G79" t="s">
        <v>121</v>
      </c>
      <c r="H79" s="115">
        <v>71.22</v>
      </c>
      <c r="I79" s="88">
        <v>0</v>
      </c>
      <c r="J79" s="88">
        <v>0</v>
      </c>
      <c r="K79" s="88">
        <v>0</v>
      </c>
      <c r="L79" s="88">
        <v>13.96</v>
      </c>
      <c r="M79" s="116">
        <v>0</v>
      </c>
      <c r="N79" s="115">
        <v>0</v>
      </c>
      <c r="O79" s="88">
        <v>-64</v>
      </c>
      <c r="P79" s="88">
        <v>-70</v>
      </c>
      <c r="Q79" s="88">
        <v>0</v>
      </c>
      <c r="R79" s="88">
        <v>0</v>
      </c>
      <c r="S79" s="116">
        <v>0</v>
      </c>
      <c r="U79" s="115">
        <v>-134</v>
      </c>
      <c r="V79" s="116">
        <v>85.18</v>
      </c>
      <c r="W79">
        <v>71.22</v>
      </c>
      <c r="X79">
        <v>-64</v>
      </c>
      <c r="Y79">
        <v>13.96</v>
      </c>
      <c r="Z79">
        <v>0</v>
      </c>
      <c r="AA79">
        <v>0</v>
      </c>
      <c r="AB79">
        <v>-70</v>
      </c>
    </row>
    <row r="80" spans="7:28">
      <c r="G80" t="s">
        <v>122</v>
      </c>
      <c r="H80" s="115">
        <v>45.65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-55</v>
      </c>
      <c r="P80" s="88">
        <v>-70</v>
      </c>
      <c r="Q80" s="88">
        <v>-10</v>
      </c>
      <c r="R80" s="88">
        <v>0</v>
      </c>
      <c r="S80" s="116">
        <v>0</v>
      </c>
      <c r="U80" s="115">
        <v>-135</v>
      </c>
      <c r="V80" s="116">
        <v>45.65</v>
      </c>
      <c r="W80">
        <v>45.65</v>
      </c>
      <c r="X80">
        <v>-55</v>
      </c>
      <c r="Y80">
        <v>0</v>
      </c>
      <c r="Z80">
        <v>-10</v>
      </c>
      <c r="AA80">
        <v>0</v>
      </c>
      <c r="AB80">
        <v>-70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-23</v>
      </c>
      <c r="O81" s="88">
        <v>-45</v>
      </c>
      <c r="P81" s="88">
        <v>-60</v>
      </c>
      <c r="Q81" s="88">
        <v>0</v>
      </c>
      <c r="R81" s="88">
        <v>0</v>
      </c>
      <c r="S81" s="116">
        <v>0</v>
      </c>
      <c r="U81" s="115">
        <v>-128</v>
      </c>
      <c r="V81" s="116">
        <v>0</v>
      </c>
      <c r="W81">
        <v>-23</v>
      </c>
      <c r="X81">
        <v>-45</v>
      </c>
      <c r="Y81">
        <v>0</v>
      </c>
      <c r="Z81">
        <v>0</v>
      </c>
      <c r="AA81">
        <v>0</v>
      </c>
      <c r="AB81">
        <v>-60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-50</v>
      </c>
      <c r="P82" s="88">
        <v>-65</v>
      </c>
      <c r="Q82" s="88">
        <v>0</v>
      </c>
      <c r="R82" s="88">
        <v>0</v>
      </c>
      <c r="S82" s="116">
        <v>0</v>
      </c>
      <c r="U82" s="115">
        <v>-115</v>
      </c>
      <c r="V82" s="116">
        <v>0</v>
      </c>
      <c r="W82">
        <v>0</v>
      </c>
      <c r="X82">
        <v>-50</v>
      </c>
      <c r="Y82">
        <v>0</v>
      </c>
      <c r="Z82">
        <v>0</v>
      </c>
      <c r="AA82">
        <v>0</v>
      </c>
      <c r="AB82">
        <v>-65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-48</v>
      </c>
      <c r="O83" s="88">
        <v>-80</v>
      </c>
      <c r="P83" s="88">
        <v>-165</v>
      </c>
      <c r="Q83" s="88">
        <v>0</v>
      </c>
      <c r="R83" s="88">
        <v>0</v>
      </c>
      <c r="S83" s="116">
        <v>0</v>
      </c>
      <c r="U83" s="115">
        <v>-293</v>
      </c>
      <c r="V83" s="116">
        <v>0</v>
      </c>
      <c r="W83">
        <v>-48</v>
      </c>
      <c r="X83">
        <v>-80</v>
      </c>
      <c r="Y83">
        <v>0</v>
      </c>
      <c r="Z83">
        <v>0</v>
      </c>
      <c r="AA83">
        <v>0</v>
      </c>
      <c r="AB83">
        <v>-165</v>
      </c>
    </row>
    <row r="84" spans="7:28">
      <c r="G84" t="s">
        <v>126</v>
      </c>
      <c r="H84" s="115">
        <v>25.03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-50</v>
      </c>
      <c r="P84" s="88">
        <v>-120</v>
      </c>
      <c r="Q84" s="88">
        <v>0</v>
      </c>
      <c r="R84" s="88">
        <v>0</v>
      </c>
      <c r="S84" s="116">
        <v>0</v>
      </c>
      <c r="U84" s="115">
        <v>-170</v>
      </c>
      <c r="V84" s="116">
        <v>25.02</v>
      </c>
      <c r="W84">
        <v>25.03</v>
      </c>
      <c r="X84">
        <v>-50</v>
      </c>
      <c r="Y84">
        <v>0</v>
      </c>
      <c r="Z84">
        <v>0</v>
      </c>
      <c r="AA84">
        <v>0</v>
      </c>
      <c r="AB84">
        <v>-120</v>
      </c>
    </row>
    <row r="85" spans="7:28">
      <c r="G85" t="s">
        <v>127</v>
      </c>
      <c r="H85" s="115">
        <v>28.87</v>
      </c>
      <c r="I85" s="88">
        <v>0</v>
      </c>
      <c r="J85" s="88">
        <v>0</v>
      </c>
      <c r="K85" s="88">
        <v>0</v>
      </c>
      <c r="L85" s="88">
        <v>17.329999999999998</v>
      </c>
      <c r="M85" s="116">
        <v>0</v>
      </c>
      <c r="N85" s="115">
        <v>0</v>
      </c>
      <c r="O85" s="88">
        <v>-65</v>
      </c>
      <c r="P85" s="88">
        <v>-90</v>
      </c>
      <c r="Q85" s="88">
        <v>-10</v>
      </c>
      <c r="R85" s="88">
        <v>0</v>
      </c>
      <c r="S85" s="116">
        <v>0</v>
      </c>
      <c r="U85" s="115">
        <v>-165</v>
      </c>
      <c r="V85" s="116">
        <v>46.2</v>
      </c>
      <c r="W85">
        <v>28.87</v>
      </c>
      <c r="X85">
        <v>-65</v>
      </c>
      <c r="Y85">
        <v>17.329999999999998</v>
      </c>
      <c r="Z85">
        <v>-10</v>
      </c>
      <c r="AA85">
        <v>0</v>
      </c>
      <c r="AB85">
        <v>-90</v>
      </c>
    </row>
    <row r="86" spans="7:28">
      <c r="G86" t="s">
        <v>128</v>
      </c>
      <c r="H86" s="115">
        <v>48.13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-55</v>
      </c>
      <c r="P86" s="88">
        <v>-100</v>
      </c>
      <c r="Q86" s="88">
        <v>0</v>
      </c>
      <c r="R86" s="88">
        <v>0</v>
      </c>
      <c r="S86" s="116">
        <v>0</v>
      </c>
      <c r="U86" s="115">
        <v>-155</v>
      </c>
      <c r="V86" s="116">
        <v>48.12</v>
      </c>
      <c r="W86">
        <v>48.13</v>
      </c>
      <c r="X86">
        <v>-55</v>
      </c>
      <c r="Y86">
        <v>0</v>
      </c>
      <c r="Z86">
        <v>0</v>
      </c>
      <c r="AA86">
        <v>0</v>
      </c>
      <c r="AB86">
        <v>-100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-7</v>
      </c>
      <c r="O87" s="88">
        <v>-30</v>
      </c>
      <c r="P87" s="88">
        <v>-150</v>
      </c>
      <c r="Q87" s="88">
        <v>0</v>
      </c>
      <c r="R87" s="88">
        <v>0</v>
      </c>
      <c r="S87" s="116">
        <v>0</v>
      </c>
      <c r="U87" s="115">
        <v>-187</v>
      </c>
      <c r="V87" s="116">
        <v>0</v>
      </c>
      <c r="W87">
        <v>-7</v>
      </c>
      <c r="X87">
        <v>-30</v>
      </c>
      <c r="Y87">
        <v>0</v>
      </c>
      <c r="Z87">
        <v>0</v>
      </c>
      <c r="AA87">
        <v>0</v>
      </c>
      <c r="AB87">
        <v>-150</v>
      </c>
    </row>
    <row r="88" spans="7:28">
      <c r="G88" t="s">
        <v>130</v>
      </c>
      <c r="H88" s="115">
        <v>55.83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-25</v>
      </c>
      <c r="P88" s="88">
        <v>-100</v>
      </c>
      <c r="Q88" s="88">
        <v>0</v>
      </c>
      <c r="R88" s="88">
        <v>0</v>
      </c>
      <c r="S88" s="116">
        <v>0</v>
      </c>
      <c r="U88" s="115">
        <v>-125</v>
      </c>
      <c r="V88" s="116">
        <v>55.82</v>
      </c>
      <c r="W88">
        <v>55.83</v>
      </c>
      <c r="X88">
        <v>-25</v>
      </c>
      <c r="Y88">
        <v>0</v>
      </c>
      <c r="Z88">
        <v>0</v>
      </c>
      <c r="AA88">
        <v>0</v>
      </c>
      <c r="AB88">
        <v>-100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-37</v>
      </c>
      <c r="O89" s="88">
        <v>-50</v>
      </c>
      <c r="P89" s="88">
        <v>-80</v>
      </c>
      <c r="Q89" s="88">
        <v>0</v>
      </c>
      <c r="R89" s="88">
        <v>0</v>
      </c>
      <c r="S89" s="116">
        <v>0</v>
      </c>
      <c r="U89" s="115">
        <v>-167</v>
      </c>
      <c r="V89" s="116">
        <v>0</v>
      </c>
      <c r="W89">
        <v>-37</v>
      </c>
      <c r="X89">
        <v>-50</v>
      </c>
      <c r="Y89">
        <v>0</v>
      </c>
      <c r="Z89">
        <v>0</v>
      </c>
      <c r="AA89">
        <v>0</v>
      </c>
      <c r="AB89">
        <v>-80</v>
      </c>
    </row>
    <row r="90" spans="7:28">
      <c r="G90" t="s">
        <v>132</v>
      </c>
      <c r="H90" s="115">
        <v>33.69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-45</v>
      </c>
      <c r="P90" s="88">
        <v>-65</v>
      </c>
      <c r="Q90" s="88">
        <v>-10</v>
      </c>
      <c r="R90" s="88">
        <v>0</v>
      </c>
      <c r="S90" s="116">
        <v>0</v>
      </c>
      <c r="U90" s="115">
        <v>-120</v>
      </c>
      <c r="V90" s="116">
        <v>33.69</v>
      </c>
      <c r="W90">
        <v>33.69</v>
      </c>
      <c r="X90">
        <v>-45</v>
      </c>
      <c r="Y90">
        <v>0</v>
      </c>
      <c r="Z90">
        <v>-10</v>
      </c>
      <c r="AA90">
        <v>0</v>
      </c>
      <c r="AB90">
        <v>-65</v>
      </c>
    </row>
    <row r="91" spans="7:28">
      <c r="G91" t="s">
        <v>133</v>
      </c>
      <c r="H91" s="115">
        <v>18.29</v>
      </c>
      <c r="I91" s="88">
        <v>0</v>
      </c>
      <c r="J91" s="88">
        <v>0</v>
      </c>
      <c r="K91" s="88">
        <v>0</v>
      </c>
      <c r="L91" s="88">
        <v>18.29</v>
      </c>
      <c r="M91" s="116">
        <v>0</v>
      </c>
      <c r="N91" s="115">
        <v>0</v>
      </c>
      <c r="O91" s="88">
        <v>-35</v>
      </c>
      <c r="P91" s="88">
        <v>-70</v>
      </c>
      <c r="Q91" s="88">
        <v>0</v>
      </c>
      <c r="R91" s="88">
        <v>0</v>
      </c>
      <c r="S91" s="116">
        <v>0</v>
      </c>
      <c r="U91" s="115">
        <v>-105</v>
      </c>
      <c r="V91" s="116">
        <v>36.58</v>
      </c>
      <c r="W91">
        <v>18.29</v>
      </c>
      <c r="X91">
        <v>-35</v>
      </c>
      <c r="Y91">
        <v>18.29</v>
      </c>
      <c r="Z91">
        <v>0</v>
      </c>
      <c r="AA91">
        <v>0</v>
      </c>
      <c r="AB91">
        <v>-70</v>
      </c>
    </row>
    <row r="92" spans="7:28">
      <c r="G92" t="s">
        <v>134</v>
      </c>
      <c r="H92" s="115">
        <v>17.329999999999998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-55</v>
      </c>
      <c r="P92" s="88">
        <v>-120</v>
      </c>
      <c r="Q92" s="88">
        <v>0</v>
      </c>
      <c r="R92" s="88">
        <v>0</v>
      </c>
      <c r="S92" s="116">
        <v>0</v>
      </c>
      <c r="U92" s="115">
        <v>-175</v>
      </c>
      <c r="V92" s="116">
        <v>17.32</v>
      </c>
      <c r="W92">
        <v>17.329999999999998</v>
      </c>
      <c r="X92">
        <v>-55</v>
      </c>
      <c r="Y92">
        <v>0</v>
      </c>
      <c r="Z92">
        <v>0</v>
      </c>
      <c r="AA92">
        <v>0</v>
      </c>
      <c r="AB92">
        <v>-120</v>
      </c>
    </row>
    <row r="93" spans="7:28">
      <c r="G93" t="s">
        <v>135</v>
      </c>
      <c r="H93" s="115">
        <v>30.8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-90</v>
      </c>
      <c r="P93" s="88">
        <v>-70</v>
      </c>
      <c r="Q93" s="88">
        <v>0</v>
      </c>
      <c r="R93" s="88">
        <v>0</v>
      </c>
      <c r="S93" s="116">
        <v>0</v>
      </c>
      <c r="U93" s="115">
        <v>-160</v>
      </c>
      <c r="V93" s="116">
        <v>30.8</v>
      </c>
      <c r="W93">
        <v>30.8</v>
      </c>
      <c r="X93">
        <v>-90</v>
      </c>
      <c r="Y93">
        <v>0</v>
      </c>
      <c r="Z93">
        <v>0</v>
      </c>
      <c r="AA93">
        <v>0</v>
      </c>
      <c r="AB93">
        <v>-70</v>
      </c>
    </row>
    <row r="94" spans="7:28">
      <c r="G94" t="s">
        <v>136</v>
      </c>
      <c r="H94" s="115">
        <v>26.95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-95</v>
      </c>
      <c r="P94" s="88">
        <v>-110</v>
      </c>
      <c r="Q94" s="88">
        <v>0</v>
      </c>
      <c r="R94" s="88">
        <v>0</v>
      </c>
      <c r="S94" s="116">
        <v>0</v>
      </c>
      <c r="U94" s="115">
        <v>-205</v>
      </c>
      <c r="V94" s="116">
        <v>26.95</v>
      </c>
      <c r="W94">
        <v>26.95</v>
      </c>
      <c r="X94">
        <v>-95</v>
      </c>
      <c r="Y94">
        <v>0</v>
      </c>
      <c r="Z94">
        <v>0</v>
      </c>
      <c r="AA94">
        <v>0</v>
      </c>
      <c r="AB94">
        <v>-110</v>
      </c>
    </row>
    <row r="95" spans="7:28">
      <c r="G95" t="s">
        <v>137</v>
      </c>
      <c r="H95" s="115">
        <v>25.99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-75</v>
      </c>
      <c r="P95" s="88">
        <v>-80</v>
      </c>
      <c r="Q95" s="88">
        <v>-10</v>
      </c>
      <c r="R95" s="88">
        <v>0</v>
      </c>
      <c r="S95" s="116">
        <v>0</v>
      </c>
      <c r="U95" s="115">
        <v>-165</v>
      </c>
      <c r="V95" s="116">
        <v>25.99</v>
      </c>
      <c r="W95">
        <v>25.99</v>
      </c>
      <c r="X95">
        <v>-75</v>
      </c>
      <c r="Y95">
        <v>0</v>
      </c>
      <c r="Z95">
        <v>-10</v>
      </c>
      <c r="AA95">
        <v>0</v>
      </c>
      <c r="AB95">
        <v>-80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-13</v>
      </c>
      <c r="O96" s="88">
        <v>-90</v>
      </c>
      <c r="P96" s="88">
        <v>-80</v>
      </c>
      <c r="Q96" s="88">
        <v>0</v>
      </c>
      <c r="R96" s="88">
        <v>0</v>
      </c>
      <c r="S96" s="116">
        <v>0</v>
      </c>
      <c r="U96" s="115">
        <v>-183</v>
      </c>
      <c r="V96" s="116">
        <v>0</v>
      </c>
      <c r="W96">
        <v>-13</v>
      </c>
      <c r="X96">
        <v>-90</v>
      </c>
      <c r="Y96">
        <v>0</v>
      </c>
      <c r="Z96">
        <v>0</v>
      </c>
      <c r="AA96">
        <v>0</v>
      </c>
      <c r="AB96">
        <v>-80</v>
      </c>
    </row>
    <row r="97" spans="1:83">
      <c r="G97" t="s">
        <v>139</v>
      </c>
      <c r="H97" s="115">
        <v>47.17</v>
      </c>
      <c r="I97" s="88">
        <v>0</v>
      </c>
      <c r="J97" s="88">
        <v>0</v>
      </c>
      <c r="K97" s="88">
        <v>0</v>
      </c>
      <c r="L97" s="88">
        <v>16.36</v>
      </c>
      <c r="M97" s="116">
        <v>0</v>
      </c>
      <c r="N97" s="115">
        <v>0</v>
      </c>
      <c r="O97" s="88">
        <v>-75</v>
      </c>
      <c r="P97" s="88">
        <v>-60</v>
      </c>
      <c r="Q97" s="88">
        <v>0</v>
      </c>
      <c r="R97" s="88">
        <v>0</v>
      </c>
      <c r="S97" s="116">
        <v>0</v>
      </c>
      <c r="U97" s="115">
        <v>-135</v>
      </c>
      <c r="V97" s="116">
        <v>63.52</v>
      </c>
      <c r="W97">
        <v>47.17</v>
      </c>
      <c r="X97">
        <v>-75</v>
      </c>
      <c r="Y97">
        <v>16.36</v>
      </c>
      <c r="Z97">
        <v>0</v>
      </c>
      <c r="AA97">
        <v>0</v>
      </c>
      <c r="AB97">
        <v>-60</v>
      </c>
    </row>
    <row r="98" spans="1:83">
      <c r="G98" t="s">
        <v>140</v>
      </c>
      <c r="H98" s="115">
        <v>52.94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-80</v>
      </c>
      <c r="P98" s="88">
        <v>-60</v>
      </c>
      <c r="Q98" s="88">
        <v>0</v>
      </c>
      <c r="R98" s="88">
        <v>0</v>
      </c>
      <c r="S98" s="116">
        <v>0</v>
      </c>
      <c r="U98" s="115">
        <v>-140</v>
      </c>
      <c r="V98" s="116">
        <v>52.94</v>
      </c>
      <c r="W98">
        <v>52.94</v>
      </c>
      <c r="X98">
        <v>-80</v>
      </c>
      <c r="Y98">
        <v>0</v>
      </c>
      <c r="Z98">
        <v>0</v>
      </c>
      <c r="AA98">
        <v>0</v>
      </c>
      <c r="AB98">
        <v>-60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0.32657250000000004</v>
      </c>
      <c r="I99" s="111">
        <f t="shared" ref="I99:BQ99" si="1">SUM(I3:I98)/4000</f>
        <v>9.5039999999999999E-2</v>
      </c>
      <c r="J99" s="111">
        <f t="shared" si="1"/>
        <v>0</v>
      </c>
      <c r="K99" s="111">
        <f t="shared" si="1"/>
        <v>0</v>
      </c>
      <c r="L99" s="111">
        <f t="shared" si="1"/>
        <v>0.13288249999999996</v>
      </c>
      <c r="M99" s="111">
        <f t="shared" si="1"/>
        <v>1.4174999999999999E-3</v>
      </c>
      <c r="N99" s="110">
        <f t="shared" si="1"/>
        <v>-0.77224999999999999</v>
      </c>
      <c r="O99" s="111">
        <f t="shared" si="1"/>
        <v>-0.78949999999999998</v>
      </c>
      <c r="P99" s="111">
        <f t="shared" si="1"/>
        <v>-2.3325</v>
      </c>
      <c r="Q99" s="111">
        <f t="shared" si="1"/>
        <v>-0.21</v>
      </c>
      <c r="R99" s="111">
        <f t="shared" si="1"/>
        <v>0</v>
      </c>
      <c r="S99" s="112">
        <f t="shared" si="1"/>
        <v>0</v>
      </c>
      <c r="U99" s="110">
        <f t="shared" si="1"/>
        <v>-4.1042500000000004</v>
      </c>
      <c r="V99" s="112">
        <f t="shared" si="1"/>
        <v>0.55587999999999982</v>
      </c>
      <c r="W99">
        <f t="shared" si="1"/>
        <v>-0.44567750000000006</v>
      </c>
      <c r="X99">
        <f t="shared" si="1"/>
        <v>-0.69446000000000008</v>
      </c>
      <c r="Y99">
        <f t="shared" si="1"/>
        <v>0.13288249999999996</v>
      </c>
      <c r="Z99">
        <f t="shared" si="1"/>
        <v>-0.21</v>
      </c>
      <c r="AA99">
        <f t="shared" si="1"/>
        <v>1.4174999999999999E-3</v>
      </c>
      <c r="AB99">
        <f t="shared" si="1"/>
        <v>-2.3325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2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442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4</v>
      </c>
      <c r="U1" s="221" t="s">
        <v>342</v>
      </c>
      <c r="V1" s="222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44801</v>
      </c>
      <c r="U2" s="115" t="s">
        <v>231</v>
      </c>
      <c r="V2" s="116" t="s">
        <v>230</v>
      </c>
      <c r="W2" s="30" t="s">
        <v>263</v>
      </c>
      <c r="X2" t="s">
        <v>539</v>
      </c>
      <c r="Y2" t="s">
        <v>441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87.02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-4</v>
      </c>
      <c r="V3" s="116">
        <v>87.02</v>
      </c>
      <c r="W3">
        <v>87.02</v>
      </c>
      <c r="X3">
        <v>-4</v>
      </c>
      <c r="Y3">
        <v>0</v>
      </c>
    </row>
    <row r="4" spans="1:25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80.37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-4</v>
      </c>
      <c r="V4" s="116">
        <v>80.37</v>
      </c>
      <c r="W4">
        <v>80.37</v>
      </c>
      <c r="X4">
        <v>-4</v>
      </c>
      <c r="Y4">
        <v>0</v>
      </c>
    </row>
    <row r="5" spans="1:25">
      <c r="B5" t="s">
        <v>422</v>
      </c>
      <c r="G5" t="s">
        <v>47</v>
      </c>
      <c r="H5" s="115">
        <v>0</v>
      </c>
      <c r="I5" s="88">
        <v>68.239999999999995</v>
      </c>
      <c r="J5" s="88">
        <v>0</v>
      </c>
      <c r="K5" s="88">
        <v>15.17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-4</v>
      </c>
      <c r="V5" s="116">
        <v>83.41</v>
      </c>
      <c r="W5">
        <v>68.239999999999995</v>
      </c>
      <c r="X5">
        <v>-4</v>
      </c>
      <c r="Y5">
        <v>15.17</v>
      </c>
    </row>
    <row r="6" spans="1:25">
      <c r="B6" t="s">
        <v>422</v>
      </c>
      <c r="G6" t="s">
        <v>48</v>
      </c>
      <c r="H6" s="115">
        <v>0</v>
      </c>
      <c r="I6" s="88">
        <v>61.11</v>
      </c>
      <c r="J6" s="88">
        <v>0</v>
      </c>
      <c r="K6" s="88">
        <v>11.11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-4</v>
      </c>
      <c r="V6" s="116">
        <v>72.22</v>
      </c>
      <c r="W6">
        <v>61.11</v>
      </c>
      <c r="X6">
        <v>-4</v>
      </c>
      <c r="Y6">
        <v>11.11</v>
      </c>
    </row>
    <row r="7" spans="1:25">
      <c r="G7" t="s">
        <v>49</v>
      </c>
      <c r="H7" s="115">
        <v>0</v>
      </c>
      <c r="I7" s="88">
        <v>52.2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-4</v>
      </c>
      <c r="V7" s="116">
        <v>52.2</v>
      </c>
      <c r="W7">
        <v>52.2</v>
      </c>
      <c r="X7">
        <v>-4</v>
      </c>
      <c r="Y7">
        <v>0</v>
      </c>
    </row>
    <row r="8" spans="1:25">
      <c r="G8" t="s">
        <v>50</v>
      </c>
      <c r="H8" s="115">
        <v>0</v>
      </c>
      <c r="I8" s="88">
        <v>42.84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-4</v>
      </c>
      <c r="V8" s="116">
        <v>42.84</v>
      </c>
      <c r="W8">
        <v>42.84</v>
      </c>
      <c r="X8">
        <v>-4</v>
      </c>
      <c r="Y8">
        <v>0</v>
      </c>
    </row>
    <row r="9" spans="1:25">
      <c r="G9" t="s">
        <v>51</v>
      </c>
      <c r="H9" s="115">
        <v>0</v>
      </c>
      <c r="I9" s="88">
        <v>32.04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-4</v>
      </c>
      <c r="V9" s="116">
        <v>32.04</v>
      </c>
      <c r="W9">
        <v>32.04</v>
      </c>
      <c r="X9">
        <v>-4</v>
      </c>
      <c r="Y9">
        <v>0</v>
      </c>
    </row>
    <row r="10" spans="1:25">
      <c r="G10" t="s">
        <v>52</v>
      </c>
      <c r="H10" s="115">
        <v>0</v>
      </c>
      <c r="I10" s="88">
        <v>12.12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-4</v>
      </c>
      <c r="V10" s="116">
        <v>12.12</v>
      </c>
      <c r="W10">
        <v>12.12</v>
      </c>
      <c r="X10">
        <v>-4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-4</v>
      </c>
      <c r="V11" s="116">
        <v>0</v>
      </c>
      <c r="W11">
        <v>0</v>
      </c>
      <c r="X11">
        <v>-4</v>
      </c>
      <c r="Y11">
        <v>0</v>
      </c>
    </row>
    <row r="12" spans="1:25">
      <c r="G12" t="s">
        <v>54</v>
      </c>
      <c r="H12" s="115">
        <v>0</v>
      </c>
      <c r="I12" s="88">
        <v>26.12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-4</v>
      </c>
      <c r="V12" s="116">
        <v>26.12</v>
      </c>
      <c r="W12">
        <v>26.12</v>
      </c>
      <c r="X12">
        <v>-4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-4</v>
      </c>
      <c r="V13" s="116">
        <v>0</v>
      </c>
      <c r="W13">
        <v>0</v>
      </c>
      <c r="X13">
        <v>-4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-4</v>
      </c>
      <c r="V14" s="116">
        <v>0</v>
      </c>
      <c r="W14">
        <v>0</v>
      </c>
      <c r="X14">
        <v>-4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-4</v>
      </c>
      <c r="V15" s="116">
        <v>0</v>
      </c>
      <c r="W15">
        <v>0</v>
      </c>
      <c r="X15">
        <v>-4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-4</v>
      </c>
      <c r="V16" s="116">
        <v>0</v>
      </c>
      <c r="W16">
        <v>0</v>
      </c>
      <c r="X16">
        <v>-4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-4</v>
      </c>
      <c r="V17" s="116">
        <v>0</v>
      </c>
      <c r="W17">
        <v>0</v>
      </c>
      <c r="X17">
        <v>-4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-4</v>
      </c>
      <c r="V18" s="116">
        <v>0</v>
      </c>
      <c r="W18">
        <v>0</v>
      </c>
      <c r="X18">
        <v>-4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-4</v>
      </c>
      <c r="V19" s="116">
        <v>0</v>
      </c>
      <c r="W19">
        <v>0</v>
      </c>
      <c r="X19">
        <v>-4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-4</v>
      </c>
      <c r="V20" s="116">
        <v>0</v>
      </c>
      <c r="W20">
        <v>0</v>
      </c>
      <c r="X20">
        <v>-4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-4</v>
      </c>
      <c r="V21" s="116">
        <v>0</v>
      </c>
      <c r="W21">
        <v>0</v>
      </c>
      <c r="X21">
        <v>-4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-4</v>
      </c>
      <c r="V22" s="116">
        <v>0</v>
      </c>
      <c r="W22">
        <v>0</v>
      </c>
      <c r="X22">
        <v>-4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-4</v>
      </c>
      <c r="V23" s="116">
        <v>0</v>
      </c>
      <c r="W23">
        <v>0</v>
      </c>
      <c r="X23">
        <v>-4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-4</v>
      </c>
      <c r="V24" s="116">
        <v>0</v>
      </c>
      <c r="W24">
        <v>0</v>
      </c>
      <c r="X24">
        <v>-4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-4</v>
      </c>
      <c r="V25" s="116">
        <v>0</v>
      </c>
      <c r="W25">
        <v>0</v>
      </c>
      <c r="X25">
        <v>-4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-4</v>
      </c>
      <c r="V26" s="116">
        <v>0</v>
      </c>
      <c r="W26">
        <v>0</v>
      </c>
      <c r="X26">
        <v>-4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-4</v>
      </c>
      <c r="V27" s="116">
        <v>0</v>
      </c>
      <c r="W27">
        <v>0</v>
      </c>
      <c r="X27">
        <v>-4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-4</v>
      </c>
      <c r="V28" s="116">
        <v>0</v>
      </c>
      <c r="W28">
        <v>0</v>
      </c>
      <c r="X28">
        <v>-4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-4</v>
      </c>
      <c r="V29" s="116">
        <v>0</v>
      </c>
      <c r="W29">
        <v>0</v>
      </c>
      <c r="X29">
        <v>-4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-4</v>
      </c>
      <c r="V30" s="116">
        <v>0</v>
      </c>
      <c r="W30">
        <v>0</v>
      </c>
      <c r="X30">
        <v>-4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-4</v>
      </c>
      <c r="V31" s="116">
        <v>0</v>
      </c>
      <c r="W31">
        <v>0</v>
      </c>
      <c r="X31">
        <v>-4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-4</v>
      </c>
      <c r="V32" s="116">
        <v>0</v>
      </c>
      <c r="W32">
        <v>0</v>
      </c>
      <c r="X32">
        <v>-4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-4</v>
      </c>
      <c r="V33" s="116">
        <v>0</v>
      </c>
      <c r="W33">
        <v>0</v>
      </c>
      <c r="X33">
        <v>-4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-4</v>
      </c>
      <c r="V34" s="116">
        <v>0</v>
      </c>
      <c r="W34">
        <v>0</v>
      </c>
      <c r="X34">
        <v>-4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-4</v>
      </c>
      <c r="V35" s="116">
        <v>0</v>
      </c>
      <c r="W35">
        <v>0</v>
      </c>
      <c r="X35">
        <v>-4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-4</v>
      </c>
      <c r="V36" s="116">
        <v>0</v>
      </c>
      <c r="W36">
        <v>0</v>
      </c>
      <c r="X36">
        <v>-4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-4</v>
      </c>
      <c r="V37" s="116">
        <v>0</v>
      </c>
      <c r="W37">
        <v>0</v>
      </c>
      <c r="X37">
        <v>-4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-4</v>
      </c>
      <c r="V38" s="116">
        <v>0</v>
      </c>
      <c r="W38">
        <v>0</v>
      </c>
      <c r="X38">
        <v>-4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-4</v>
      </c>
      <c r="V39" s="116">
        <v>0</v>
      </c>
      <c r="W39">
        <v>0</v>
      </c>
      <c r="X39">
        <v>-4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-4</v>
      </c>
      <c r="V40" s="116">
        <v>0</v>
      </c>
      <c r="W40">
        <v>0</v>
      </c>
      <c r="X40">
        <v>-4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-4</v>
      </c>
      <c r="V41" s="116">
        <v>0</v>
      </c>
      <c r="W41">
        <v>0</v>
      </c>
      <c r="X41">
        <v>-4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-4</v>
      </c>
      <c r="V42" s="116">
        <v>0</v>
      </c>
      <c r="W42">
        <v>0</v>
      </c>
      <c r="X42">
        <v>-4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-4</v>
      </c>
      <c r="V43" s="116">
        <v>0</v>
      </c>
      <c r="W43">
        <v>0</v>
      </c>
      <c r="X43">
        <v>-4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-4</v>
      </c>
      <c r="V44" s="116">
        <v>0</v>
      </c>
      <c r="W44">
        <v>0</v>
      </c>
      <c r="X44">
        <v>-4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-4</v>
      </c>
      <c r="V45" s="116">
        <v>0</v>
      </c>
      <c r="W45">
        <v>0</v>
      </c>
      <c r="X45">
        <v>-4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-4</v>
      </c>
      <c r="V46" s="116">
        <v>0</v>
      </c>
      <c r="W46">
        <v>0</v>
      </c>
      <c r="X46">
        <v>-4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-4</v>
      </c>
      <c r="V47" s="116">
        <v>0</v>
      </c>
      <c r="W47">
        <v>0</v>
      </c>
      <c r="X47">
        <v>-4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-4</v>
      </c>
      <c r="V48" s="116">
        <v>0</v>
      </c>
      <c r="W48">
        <v>0</v>
      </c>
      <c r="X48">
        <v>-4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-4</v>
      </c>
      <c r="V49" s="116">
        <v>0</v>
      </c>
      <c r="W49">
        <v>0</v>
      </c>
      <c r="X49">
        <v>-4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-4</v>
      </c>
      <c r="V50" s="116">
        <v>0</v>
      </c>
      <c r="W50">
        <v>0</v>
      </c>
      <c r="X50">
        <v>-4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-4</v>
      </c>
      <c r="V51" s="116">
        <v>0</v>
      </c>
      <c r="W51">
        <v>0</v>
      </c>
      <c r="X51">
        <v>-4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-4</v>
      </c>
      <c r="V52" s="116">
        <v>0</v>
      </c>
      <c r="W52">
        <v>0</v>
      </c>
      <c r="X52">
        <v>-4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-4</v>
      </c>
      <c r="V53" s="116">
        <v>0</v>
      </c>
      <c r="W53">
        <v>0</v>
      </c>
      <c r="X53">
        <v>-4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-4</v>
      </c>
      <c r="V54" s="116">
        <v>0</v>
      </c>
      <c r="W54">
        <v>0</v>
      </c>
      <c r="X54">
        <v>-4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-4</v>
      </c>
      <c r="V55" s="116">
        <v>0</v>
      </c>
      <c r="W55">
        <v>0</v>
      </c>
      <c r="X55">
        <v>-4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-4</v>
      </c>
      <c r="V56" s="116">
        <v>0</v>
      </c>
      <c r="W56">
        <v>0</v>
      </c>
      <c r="X56">
        <v>-4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-4</v>
      </c>
      <c r="V57" s="116">
        <v>0</v>
      </c>
      <c r="W57">
        <v>0</v>
      </c>
      <c r="X57">
        <v>-4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-4</v>
      </c>
      <c r="V58" s="116">
        <v>0</v>
      </c>
      <c r="W58">
        <v>0</v>
      </c>
      <c r="X58">
        <v>-4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-4</v>
      </c>
      <c r="V59" s="116">
        <v>0</v>
      </c>
      <c r="W59">
        <v>0</v>
      </c>
      <c r="X59">
        <v>-4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-4</v>
      </c>
      <c r="V60" s="116">
        <v>0</v>
      </c>
      <c r="W60">
        <v>0</v>
      </c>
      <c r="X60">
        <v>-4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-4</v>
      </c>
      <c r="V61" s="116">
        <v>0</v>
      </c>
      <c r="W61">
        <v>0</v>
      </c>
      <c r="X61">
        <v>-4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-4</v>
      </c>
      <c r="V62" s="116">
        <v>0</v>
      </c>
      <c r="W62">
        <v>0</v>
      </c>
      <c r="X62">
        <v>-4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-4</v>
      </c>
      <c r="V63" s="116">
        <v>0</v>
      </c>
      <c r="W63">
        <v>0</v>
      </c>
      <c r="X63">
        <v>-4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-4</v>
      </c>
      <c r="V64" s="116">
        <v>0</v>
      </c>
      <c r="W64">
        <v>0</v>
      </c>
      <c r="X64">
        <v>-4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-4</v>
      </c>
      <c r="V65" s="116">
        <v>0</v>
      </c>
      <c r="W65">
        <v>0</v>
      </c>
      <c r="X65">
        <v>-4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-4</v>
      </c>
      <c r="V66" s="116">
        <v>0</v>
      </c>
      <c r="W66">
        <v>0</v>
      </c>
      <c r="X66">
        <v>-4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-4</v>
      </c>
      <c r="V67" s="116">
        <v>0</v>
      </c>
      <c r="W67">
        <v>0</v>
      </c>
      <c r="X67">
        <v>-4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-4</v>
      </c>
      <c r="V68" s="116">
        <v>0</v>
      </c>
      <c r="W68">
        <v>0</v>
      </c>
      <c r="X68">
        <v>-4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-4</v>
      </c>
      <c r="V69" s="116">
        <v>0</v>
      </c>
      <c r="W69">
        <v>0</v>
      </c>
      <c r="X69">
        <v>-4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-4</v>
      </c>
      <c r="V70" s="116">
        <v>0</v>
      </c>
      <c r="W70">
        <v>0</v>
      </c>
      <c r="X70">
        <v>-4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-4</v>
      </c>
      <c r="V71" s="116">
        <v>0</v>
      </c>
      <c r="W71">
        <v>0</v>
      </c>
      <c r="X71">
        <v>-4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-4</v>
      </c>
      <c r="V72" s="116">
        <v>0</v>
      </c>
      <c r="W72">
        <v>0</v>
      </c>
      <c r="X72">
        <v>-4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-4</v>
      </c>
      <c r="V73" s="116">
        <v>0</v>
      </c>
      <c r="W73">
        <v>0</v>
      </c>
      <c r="X73">
        <v>-4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-4</v>
      </c>
      <c r="V74" s="116">
        <v>0</v>
      </c>
      <c r="W74">
        <v>0</v>
      </c>
      <c r="X74">
        <v>-4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-4</v>
      </c>
      <c r="V75" s="116">
        <v>0</v>
      </c>
      <c r="W75">
        <v>0</v>
      </c>
      <c r="X75">
        <v>-4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21.28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-4</v>
      </c>
      <c r="V76" s="116">
        <v>21.28</v>
      </c>
      <c r="W76">
        <v>0</v>
      </c>
      <c r="X76">
        <v>-4</v>
      </c>
      <c r="Y76">
        <v>21.28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20.48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-4</v>
      </c>
      <c r="V77" s="116">
        <v>20.48</v>
      </c>
      <c r="W77">
        <v>0</v>
      </c>
      <c r="X77">
        <v>-4</v>
      </c>
      <c r="Y77">
        <v>20.48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19.12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-4</v>
      </c>
      <c r="V78" s="116">
        <v>19.12</v>
      </c>
      <c r="W78">
        <v>0</v>
      </c>
      <c r="X78">
        <v>-4</v>
      </c>
      <c r="Y78">
        <v>19.12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17.489999999999998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-4</v>
      </c>
      <c r="V79" s="116">
        <v>17.489999999999998</v>
      </c>
      <c r="W79">
        <v>0</v>
      </c>
      <c r="X79">
        <v>-4</v>
      </c>
      <c r="Y79">
        <v>17.489999999999998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-4</v>
      </c>
      <c r="V80" s="116">
        <v>0</v>
      </c>
      <c r="W80">
        <v>0</v>
      </c>
      <c r="X80">
        <v>-4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22.72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</v>
      </c>
      <c r="V81" s="116">
        <v>22.72</v>
      </c>
      <c r="W81">
        <v>0</v>
      </c>
      <c r="X81">
        <v>-4</v>
      </c>
      <c r="Y81">
        <v>22.72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22.41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-4</v>
      </c>
      <c r="V82" s="116">
        <v>22.41</v>
      </c>
      <c r="W82">
        <v>0</v>
      </c>
      <c r="X82">
        <v>-4</v>
      </c>
      <c r="Y82">
        <v>22.41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21.96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-4</v>
      </c>
      <c r="V83" s="116">
        <v>21.96</v>
      </c>
      <c r="W83">
        <v>0</v>
      </c>
      <c r="X83">
        <v>-4</v>
      </c>
      <c r="Y83">
        <v>21.96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21.73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-4</v>
      </c>
      <c r="V84" s="116">
        <v>21.73</v>
      </c>
      <c r="W84">
        <v>0</v>
      </c>
      <c r="X84">
        <v>-4</v>
      </c>
      <c r="Y84">
        <v>21.73</v>
      </c>
    </row>
    <row r="85" spans="7:25">
      <c r="G85" t="s">
        <v>127</v>
      </c>
      <c r="H85" s="115">
        <v>0</v>
      </c>
      <c r="I85" s="88">
        <v>3.03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-4</v>
      </c>
      <c r="V85" s="116">
        <v>3.03</v>
      </c>
      <c r="W85">
        <v>3.03</v>
      </c>
      <c r="X85">
        <v>-4</v>
      </c>
      <c r="Y85">
        <v>0</v>
      </c>
    </row>
    <row r="86" spans="7:25">
      <c r="G86" t="s">
        <v>128</v>
      </c>
      <c r="H86" s="115">
        <v>0</v>
      </c>
      <c r="I86" s="88">
        <v>15.11</v>
      </c>
      <c r="J86" s="88">
        <v>0</v>
      </c>
      <c r="K86" s="88">
        <v>20.149999999999999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-4</v>
      </c>
      <c r="V86" s="116">
        <v>35.26</v>
      </c>
      <c r="W86">
        <v>15.11</v>
      </c>
      <c r="X86">
        <v>-4</v>
      </c>
      <c r="Y86">
        <v>20.149999999999999</v>
      </c>
    </row>
    <row r="87" spans="7:25">
      <c r="G87" t="s">
        <v>129</v>
      </c>
      <c r="H87" s="115">
        <v>0</v>
      </c>
      <c r="I87" s="88">
        <v>7.91</v>
      </c>
      <c r="J87" s="88">
        <v>0</v>
      </c>
      <c r="K87" s="88">
        <v>21.1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-4</v>
      </c>
      <c r="V87" s="116">
        <v>29.01</v>
      </c>
      <c r="W87">
        <v>7.91</v>
      </c>
      <c r="X87">
        <v>-4</v>
      </c>
      <c r="Y87">
        <v>21.1</v>
      </c>
    </row>
    <row r="88" spans="7:25">
      <c r="G88" t="s">
        <v>130</v>
      </c>
      <c r="H88" s="115">
        <v>0</v>
      </c>
      <c r="I88" s="88">
        <v>15.11</v>
      </c>
      <c r="J88" s="88">
        <v>0</v>
      </c>
      <c r="K88" s="88">
        <v>20.16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-4</v>
      </c>
      <c r="V88" s="116">
        <v>35.270000000000003</v>
      </c>
      <c r="W88">
        <v>15.11</v>
      </c>
      <c r="X88">
        <v>-4</v>
      </c>
      <c r="Y88">
        <v>20.16</v>
      </c>
    </row>
    <row r="89" spans="7:25">
      <c r="G89" t="s">
        <v>131</v>
      </c>
      <c r="H89" s="115">
        <v>0</v>
      </c>
      <c r="I89" s="88">
        <v>24.49</v>
      </c>
      <c r="J89" s="88">
        <v>0</v>
      </c>
      <c r="K89" s="88">
        <v>17.14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-4</v>
      </c>
      <c r="V89" s="116">
        <v>41.63</v>
      </c>
      <c r="W89">
        <v>24.49</v>
      </c>
      <c r="X89">
        <v>-4</v>
      </c>
      <c r="Y89">
        <v>17.14</v>
      </c>
    </row>
    <row r="90" spans="7:25">
      <c r="G90" t="s">
        <v>132</v>
      </c>
      <c r="H90" s="115">
        <v>0</v>
      </c>
      <c r="I90" s="88">
        <v>43.43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-4</v>
      </c>
      <c r="V90" s="116">
        <v>43.43</v>
      </c>
      <c r="W90">
        <v>43.43</v>
      </c>
      <c r="X90">
        <v>-4</v>
      </c>
      <c r="Y90">
        <v>0</v>
      </c>
    </row>
    <row r="91" spans="7:25">
      <c r="G91" t="s">
        <v>133</v>
      </c>
      <c r="H91" s="115">
        <v>0</v>
      </c>
      <c r="I91" s="88">
        <v>30.02</v>
      </c>
      <c r="J91" s="88">
        <v>0</v>
      </c>
      <c r="K91" s="88">
        <v>18.47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</v>
      </c>
      <c r="V91" s="116">
        <v>48.49</v>
      </c>
      <c r="W91">
        <v>30.02</v>
      </c>
      <c r="X91">
        <v>-4</v>
      </c>
      <c r="Y91">
        <v>18.47</v>
      </c>
    </row>
    <row r="92" spans="7:25">
      <c r="G92" t="s">
        <v>134</v>
      </c>
      <c r="H92" s="115">
        <v>0</v>
      </c>
      <c r="I92" s="88">
        <v>44.89</v>
      </c>
      <c r="J92" s="88">
        <v>0</v>
      </c>
      <c r="K92" s="88">
        <v>14.97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-4</v>
      </c>
      <c r="V92" s="116">
        <v>59.86</v>
      </c>
      <c r="W92">
        <v>44.89</v>
      </c>
      <c r="X92">
        <v>-4</v>
      </c>
      <c r="Y92">
        <v>14.97</v>
      </c>
    </row>
    <row r="93" spans="7:25">
      <c r="G93" t="s">
        <v>135</v>
      </c>
      <c r="H93" s="115">
        <v>0</v>
      </c>
      <c r="I93" s="88">
        <v>54.17</v>
      </c>
      <c r="J93" s="88">
        <v>0</v>
      </c>
      <c r="K93" s="88">
        <v>14.04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-4</v>
      </c>
      <c r="V93" s="116">
        <v>68.209999999999994</v>
      </c>
      <c r="W93">
        <v>54.17</v>
      </c>
      <c r="X93">
        <v>-4</v>
      </c>
      <c r="Y93">
        <v>14.04</v>
      </c>
    </row>
    <row r="94" spans="7:25">
      <c r="G94" t="s">
        <v>136</v>
      </c>
      <c r="H94" s="115">
        <v>0</v>
      </c>
      <c r="I94" s="88">
        <v>62.41</v>
      </c>
      <c r="J94" s="88">
        <v>0</v>
      </c>
      <c r="K94" s="88">
        <v>13.23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-4</v>
      </c>
      <c r="V94" s="116">
        <v>75.64</v>
      </c>
      <c r="W94">
        <v>62.41</v>
      </c>
      <c r="X94">
        <v>-4</v>
      </c>
      <c r="Y94">
        <v>13.23</v>
      </c>
    </row>
    <row r="95" spans="7:25">
      <c r="G95" t="s">
        <v>137</v>
      </c>
      <c r="H95" s="115">
        <v>0</v>
      </c>
      <c r="I95" s="88">
        <v>75.81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-4</v>
      </c>
      <c r="V95" s="116">
        <v>75.81</v>
      </c>
      <c r="W95">
        <v>75.81</v>
      </c>
      <c r="X95">
        <v>-4</v>
      </c>
      <c r="Y95">
        <v>0</v>
      </c>
    </row>
    <row r="96" spans="7:25">
      <c r="G96" t="s">
        <v>138</v>
      </c>
      <c r="H96" s="115">
        <v>0</v>
      </c>
      <c r="I96" s="88">
        <v>74.37</v>
      </c>
      <c r="J96" s="88">
        <v>0</v>
      </c>
      <c r="K96" s="88">
        <v>12.7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-4</v>
      </c>
      <c r="V96" s="116">
        <v>87.07</v>
      </c>
      <c r="W96">
        <v>74.37</v>
      </c>
      <c r="X96">
        <v>-4</v>
      </c>
      <c r="Y96">
        <v>12.7</v>
      </c>
    </row>
    <row r="97" spans="1:83">
      <c r="G97" t="s">
        <v>139</v>
      </c>
      <c r="H97" s="115">
        <v>0</v>
      </c>
      <c r="I97" s="88">
        <v>75.650000000000006</v>
      </c>
      <c r="J97" s="88">
        <v>0</v>
      </c>
      <c r="K97" s="88">
        <v>12.61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-4</v>
      </c>
      <c r="V97" s="116">
        <v>88.26</v>
      </c>
      <c r="W97">
        <v>75.650000000000006</v>
      </c>
      <c r="X97">
        <v>-4</v>
      </c>
      <c r="Y97">
        <v>12.61</v>
      </c>
    </row>
    <row r="98" spans="1:83">
      <c r="G98" t="s">
        <v>140</v>
      </c>
      <c r="H98" s="115">
        <v>0</v>
      </c>
      <c r="I98" s="88">
        <v>75.400000000000006</v>
      </c>
      <c r="J98" s="88">
        <v>0</v>
      </c>
      <c r="K98" s="88">
        <v>7.54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-4</v>
      </c>
      <c r="V98" s="116">
        <v>82.94</v>
      </c>
      <c r="W98">
        <v>75.400000000000006</v>
      </c>
      <c r="X98">
        <v>-4</v>
      </c>
      <c r="Y98">
        <v>7.54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0.26596499999999995</v>
      </c>
      <c r="J99" s="111">
        <f t="shared" si="1"/>
        <v>0</v>
      </c>
      <c r="K99" s="111">
        <f t="shared" si="1"/>
        <v>9.1395000000000018E-2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-9.6000000000000002E-2</v>
      </c>
      <c r="V99" s="112">
        <f t="shared" si="1"/>
        <v>0.35736000000000001</v>
      </c>
      <c r="W99">
        <f t="shared" si="1"/>
        <v>0.26596499999999995</v>
      </c>
      <c r="X99">
        <f t="shared" si="1"/>
        <v>-9.6000000000000002E-2</v>
      </c>
      <c r="Y99">
        <f t="shared" si="1"/>
        <v>9.1395000000000018E-2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82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44801</v>
      </c>
      <c r="B1" s="223"/>
      <c r="C1" s="223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411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  <c r="AT1" s="197" t="s">
        <v>149</v>
      </c>
    </row>
    <row r="2" spans="1:47">
      <c r="A2" s="27" t="s">
        <v>44</v>
      </c>
      <c r="B2" s="223"/>
      <c r="C2" s="223"/>
      <c r="D2" s="217"/>
      <c r="E2" s="217"/>
      <c r="F2" s="217"/>
      <c r="G2" s="217"/>
      <c r="H2" s="217"/>
      <c r="I2" s="217"/>
      <c r="J2" s="217"/>
      <c r="K2" s="217"/>
      <c r="L2" s="223"/>
      <c r="M2" s="223"/>
      <c r="N2" s="223"/>
      <c r="O2" s="223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97" t="s">
        <v>152</v>
      </c>
    </row>
    <row r="3" spans="1:47">
      <c r="A3" t="s">
        <v>45</v>
      </c>
      <c r="E3">
        <f>GT_NG!P3</f>
        <v>5.8775641025641017</v>
      </c>
      <c r="F3">
        <f>GT_Spot!P3</f>
        <v>0</v>
      </c>
      <c r="G3">
        <f>PPCL_NG!P3</f>
        <v>33.950000000000003</v>
      </c>
      <c r="H3">
        <f>PPCL_Spot!P3</f>
        <v>5.8724999999999996</v>
      </c>
      <c r="I3">
        <f>Bawana_NG!P3</f>
        <v>93.97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971.95963489697044</v>
      </c>
      <c r="P3" s="77">
        <v>93.914517292799076</v>
      </c>
      <c r="Q3" s="77">
        <v>35.169999999999995</v>
      </c>
      <c r="R3" s="80">
        <v>0</v>
      </c>
      <c r="S3" s="80">
        <v>0</v>
      </c>
      <c r="T3" s="78">
        <f>SUMPRODUCT(LTA!F3:AJ3,LTA!F$101:AJ$101,LTA!F$103:AJ$103)</f>
        <v>26.27</v>
      </c>
      <c r="U3" s="78">
        <f>SUMPRODUCT(LTA!F3:AJ3,LTA!F$102:AJ$102,LTA!F$103:AJ$103)</f>
        <v>45.46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134.75</v>
      </c>
      <c r="Z3" s="75">
        <f>IEX!N3</f>
        <v>0</v>
      </c>
      <c r="AA3" s="117">
        <f>STOA!H3</f>
        <v>1093.99</v>
      </c>
      <c r="AB3" s="117">
        <f>-STOA!N3</f>
        <v>0</v>
      </c>
      <c r="AC3">
        <f>SUMIF(B3:AB3,"&gt;0")*$AC$2-SUMIF(B3:AB3,"&lt;0")*($AC$2/(1-$AC$2))+SUMIF(AI3:AR3,"&gt;0")*$AC$2-SUMIF(AI3:AR3,"&lt;0")*($AC$2/(1-$AC$2))</f>
        <v>22.797449351960111</v>
      </c>
      <c r="AD3">
        <f>SUM(B3:AB3,AI3:AR3)-AC3</f>
        <v>2469.3867669403739</v>
      </c>
      <c r="AE3">
        <f>'IDT-1'!B3</f>
        <v>2.319</v>
      </c>
      <c r="AF3" s="26"/>
      <c r="AG3">
        <f>SUM(AD3:AF3)+AT3</f>
        <v>2471.7057669403739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-49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5.8775641025641017</v>
      </c>
      <c r="F4">
        <f>GT_Spot!P4</f>
        <v>0</v>
      </c>
      <c r="G4">
        <f>PPCL_NG!P4</f>
        <v>33.950000000000003</v>
      </c>
      <c r="H4">
        <f>PPCL_Spot!P4</f>
        <v>5.8724999999999996</v>
      </c>
      <c r="I4">
        <f>Bawana_NG!P4</f>
        <v>93.97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971.95963489697044</v>
      </c>
      <c r="P4" s="77">
        <v>93.914517292799076</v>
      </c>
      <c r="Q4" s="77">
        <v>35.169999999999995</v>
      </c>
      <c r="R4" s="80">
        <v>0</v>
      </c>
      <c r="S4" s="80">
        <v>0</v>
      </c>
      <c r="T4" s="78">
        <f>SUMPRODUCT(LTA!F4:AJ4,LTA!F$101:AJ$101,LTA!F$103:AJ$103)</f>
        <v>26.39</v>
      </c>
      <c r="U4" s="78">
        <f>SUMPRODUCT(LTA!F4:AJ4,LTA!F$102:AJ$102,LTA!F$103:AJ$103)</f>
        <v>45.84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88.55</v>
      </c>
      <c r="Z4" s="75">
        <f>IEX!N4</f>
        <v>0</v>
      </c>
      <c r="AA4" s="117">
        <f>STOA!H4</f>
        <v>1093.99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22.306508076738155</v>
      </c>
      <c r="AD4">
        <f t="shared" ref="AD4:AD67" si="1">SUM(B4:AB4,AI4:AR4)-AC4</f>
        <v>2434.1777082155954</v>
      </c>
      <c r="AE4">
        <f>'IDT-1'!B4</f>
        <v>12.348000000000001</v>
      </c>
      <c r="AF4" s="26"/>
      <c r="AG4">
        <f t="shared" ref="AG4:AG67" si="2">SUM(AD4:AF4)+AT4</f>
        <v>2446.5257082155954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-39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5.8775641025641017</v>
      </c>
      <c r="F5">
        <f>GT_Spot!P5</f>
        <v>0</v>
      </c>
      <c r="G5">
        <f>PPCL_NG!P5</f>
        <v>33.950000000000003</v>
      </c>
      <c r="H5">
        <f>PPCL_Spot!P5</f>
        <v>5.8724999999999996</v>
      </c>
      <c r="I5">
        <f>Bawana_NG!P5</f>
        <v>93.97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969.84701555337051</v>
      </c>
      <c r="P5" s="77">
        <v>93.914517292799076</v>
      </c>
      <c r="Q5" s="77">
        <v>35.169999999999995</v>
      </c>
      <c r="R5" s="80">
        <v>0</v>
      </c>
      <c r="S5" s="80">
        <v>0</v>
      </c>
      <c r="T5" s="78">
        <f>SUMPRODUCT(LTA!F5:AJ5,LTA!F$101:AJ$101,LTA!F$103:AJ$103)</f>
        <v>30.39</v>
      </c>
      <c r="U5" s="78">
        <f>SUMPRODUCT(LTA!F5:AJ5,LTA!F$102:AJ$102,LTA!F$103:AJ$103)</f>
        <v>56.169999999999995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45.24</v>
      </c>
      <c r="Z5" s="75">
        <f>IEX!N5</f>
        <v>0</v>
      </c>
      <c r="AA5" s="117">
        <f>STOA!H5</f>
        <v>1093.99</v>
      </c>
      <c r="AB5" s="117">
        <f>-STOA!N5</f>
        <v>0</v>
      </c>
      <c r="AC5">
        <f t="shared" si="0"/>
        <v>21.970746133859109</v>
      </c>
      <c r="AD5">
        <f t="shared" si="1"/>
        <v>2410.4208508148749</v>
      </c>
      <c r="AE5">
        <f>'IDT-1'!B5</f>
        <v>24.783000000000001</v>
      </c>
      <c r="AF5" s="26"/>
      <c r="AG5">
        <f t="shared" si="2"/>
        <v>2435.2038508148748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-32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5.8775641025641017</v>
      </c>
      <c r="F6">
        <f>GT_Spot!P6</f>
        <v>0</v>
      </c>
      <c r="G6">
        <f>PPCL_NG!P6</f>
        <v>33.950000000000003</v>
      </c>
      <c r="H6">
        <f>PPCL_Spot!P6</f>
        <v>5.8724999999999996</v>
      </c>
      <c r="I6">
        <f>Bawana_NG!P6</f>
        <v>93.97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959.46501927495785</v>
      </c>
      <c r="P6" s="77">
        <v>93.914517292799076</v>
      </c>
      <c r="Q6" s="77">
        <v>35.169999999999995</v>
      </c>
      <c r="R6" s="80">
        <v>0</v>
      </c>
      <c r="S6" s="80">
        <v>0</v>
      </c>
      <c r="T6" s="78">
        <f>SUMPRODUCT(LTA!F6:AJ6,LTA!F$101:AJ$101,LTA!F$103:AJ$103)</f>
        <v>30.31</v>
      </c>
      <c r="U6" s="78">
        <f>SUMPRODUCT(LTA!F6:AJ6,LTA!F$102:AJ$102,LTA!F$103:AJ$103)</f>
        <v>57.74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2.89</v>
      </c>
      <c r="Z6" s="75">
        <f>IEX!N6</f>
        <v>0</v>
      </c>
      <c r="AA6" s="117">
        <f>STOA!H6</f>
        <v>1093.99</v>
      </c>
      <c r="AB6" s="117">
        <f>-STOA!N6</f>
        <v>0</v>
      </c>
      <c r="AC6">
        <f t="shared" si="0"/>
        <v>21.564207204220054</v>
      </c>
      <c r="AD6">
        <f t="shared" si="1"/>
        <v>2354.5853934661009</v>
      </c>
      <c r="AE6">
        <f>'IDT-1'!B6</f>
        <v>38.165999999999997</v>
      </c>
      <c r="AF6" s="26"/>
      <c r="AG6">
        <f t="shared" si="2"/>
        <v>2392.751393466101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-37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13.120986204872322</v>
      </c>
      <c r="F7">
        <f>GT_Spot!P7</f>
        <v>0</v>
      </c>
      <c r="G7">
        <f>PPCL_NG!P7</f>
        <v>33.950000000000003</v>
      </c>
      <c r="H7">
        <f>PPCL_Spot!P7</f>
        <v>10.001250000000001</v>
      </c>
      <c r="I7">
        <f>Bawana_NG!P7</f>
        <v>93.97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953.15855525895779</v>
      </c>
      <c r="P7" s="77">
        <v>93.914517292799076</v>
      </c>
      <c r="Q7" s="77">
        <v>35.169999999999995</v>
      </c>
      <c r="R7" s="80">
        <v>0</v>
      </c>
      <c r="S7" s="80">
        <v>0</v>
      </c>
      <c r="T7" s="78">
        <f>SUMPRODUCT(LTA!F7:AJ7,LTA!F$101:AJ$101,LTA!F$103:AJ$103)</f>
        <v>30.259999999999998</v>
      </c>
      <c r="U7" s="78">
        <f>SUMPRODUCT(LTA!F7:AJ7,LTA!F$102:AJ$102,LTA!F$103:AJ$103)</f>
        <v>58.910000000000004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199.24</v>
      </c>
      <c r="Z7" s="75">
        <f>IEX!N7</f>
        <v>0</v>
      </c>
      <c r="AA7" s="117">
        <f>STOA!H7</f>
        <v>853.06</v>
      </c>
      <c r="AB7" s="117">
        <f>-STOA!N7</f>
        <v>0</v>
      </c>
      <c r="AC7">
        <f t="shared" si="0"/>
        <v>20.999486717058339</v>
      </c>
      <c r="AD7">
        <f t="shared" si="1"/>
        <v>2365.305822039571</v>
      </c>
      <c r="AE7">
        <f>'IDT-1'!B7</f>
        <v>53.241</v>
      </c>
      <c r="AF7" s="26"/>
      <c r="AG7">
        <f t="shared" si="2"/>
        <v>2418.546822039571</v>
      </c>
      <c r="AI7" s="75">
        <f>PXIL!H7</f>
        <v>0</v>
      </c>
      <c r="AJ7" s="75">
        <f>PXIL!N7</f>
        <v>0</v>
      </c>
      <c r="AK7" s="75">
        <f>RTM_IEX!H7</f>
        <v>11.55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13.120986204872322</v>
      </c>
      <c r="F8">
        <f>GT_Spot!P8</f>
        <v>0</v>
      </c>
      <c r="G8">
        <f>PPCL_NG!P8</f>
        <v>33.950000000000003</v>
      </c>
      <c r="H8">
        <f>PPCL_Spot!P8</f>
        <v>10.046250000000001</v>
      </c>
      <c r="I8">
        <f>Bawana_NG!P8</f>
        <v>93.97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953.15855525895779</v>
      </c>
      <c r="P8" s="77">
        <v>93.914517292799076</v>
      </c>
      <c r="Q8" s="77">
        <v>35.169999999999995</v>
      </c>
      <c r="R8" s="80">
        <v>0</v>
      </c>
      <c r="S8" s="80">
        <v>0</v>
      </c>
      <c r="T8" s="78">
        <f>SUMPRODUCT(LTA!F8:AJ8,LTA!F$101:AJ$101,LTA!F$103:AJ$103)</f>
        <v>30.22</v>
      </c>
      <c r="U8" s="78">
        <f>SUMPRODUCT(LTA!F8:AJ8,LTA!F$102:AJ$102,LTA!F$103:AJ$103)</f>
        <v>58.81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157.85</v>
      </c>
      <c r="Z8" s="75">
        <f>IEX!N8</f>
        <v>0</v>
      </c>
      <c r="AA8" s="117">
        <f>STOA!H8</f>
        <v>853.06</v>
      </c>
      <c r="AB8" s="117">
        <f>-STOA!N8</f>
        <v>0</v>
      </c>
      <c r="AC8">
        <f t="shared" si="0"/>
        <v>20.617522717058336</v>
      </c>
      <c r="AD8">
        <f t="shared" si="1"/>
        <v>2322.2827860395705</v>
      </c>
      <c r="AE8">
        <f>'IDT-1'!B8</f>
        <v>63.555999999999997</v>
      </c>
      <c r="AF8" s="26"/>
      <c r="AG8">
        <f t="shared" si="2"/>
        <v>2385.8387860395706</v>
      </c>
      <c r="AI8" s="75">
        <f>PXIL!H8</f>
        <v>0</v>
      </c>
      <c r="AJ8" s="75">
        <f>PXIL!N8</f>
        <v>0</v>
      </c>
      <c r="AK8" s="75">
        <f>RTM_IEX!H8</f>
        <v>9.6300000000000008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13.775078414599374</v>
      </c>
      <c r="F9">
        <f>GT_Spot!P9</f>
        <v>0</v>
      </c>
      <c r="G9">
        <f>PPCL_NG!P9</f>
        <v>33.950000000000003</v>
      </c>
      <c r="H9">
        <f>PPCL_Spot!P9</f>
        <v>10.046250000000001</v>
      </c>
      <c r="I9">
        <f>Bawana_NG!P9</f>
        <v>93.97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961.37236893897045</v>
      </c>
      <c r="P9" s="77">
        <v>93.914517292799076</v>
      </c>
      <c r="Q9" s="77">
        <v>35.169999999999995</v>
      </c>
      <c r="R9" s="80">
        <v>0</v>
      </c>
      <c r="S9" s="80">
        <v>0</v>
      </c>
      <c r="T9" s="78">
        <f>SUMPRODUCT(LTA!F9:AJ9,LTA!F$101:AJ$101,LTA!F$103:AJ$103)</f>
        <v>34.08</v>
      </c>
      <c r="U9" s="78">
        <f>SUMPRODUCT(LTA!F9:AJ9,LTA!F$102:AJ$102,LTA!F$103:AJ$103)</f>
        <v>58.45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119.35</v>
      </c>
      <c r="Z9" s="75">
        <f>IEX!N9</f>
        <v>0</v>
      </c>
      <c r="AA9" s="117">
        <f>STOA!H9</f>
        <v>853.06</v>
      </c>
      <c r="AB9" s="117">
        <f>-STOA!N9</f>
        <v>0</v>
      </c>
      <c r="AC9">
        <f t="shared" si="0"/>
        <v>20.396008288888044</v>
      </c>
      <c r="AD9">
        <f t="shared" si="1"/>
        <v>2297.332206357481</v>
      </c>
      <c r="AE9">
        <f>'IDT-1'!B9</f>
        <v>73.876999999999995</v>
      </c>
      <c r="AF9" s="26"/>
      <c r="AG9">
        <f t="shared" si="2"/>
        <v>2371.209206357481</v>
      </c>
      <c r="AI9" s="75">
        <f>PXIL!H9</f>
        <v>0</v>
      </c>
      <c r="AJ9" s="75">
        <f>PXIL!N9</f>
        <v>0</v>
      </c>
      <c r="AK9" s="75">
        <f>RTM_IEX!H9</f>
        <v>10.59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13.775078414599374</v>
      </c>
      <c r="F10">
        <f>GT_Spot!P10</f>
        <v>0</v>
      </c>
      <c r="G10">
        <f>PPCL_NG!P10</f>
        <v>33.950000000000003</v>
      </c>
      <c r="H10">
        <f>PPCL_Spot!P10</f>
        <v>10.046250000000001</v>
      </c>
      <c r="I10">
        <f>Bawana_NG!P10</f>
        <v>93.97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960.06936566055776</v>
      </c>
      <c r="P10" s="77">
        <v>93.914517292799076</v>
      </c>
      <c r="Q10" s="77">
        <v>35.169999999999995</v>
      </c>
      <c r="R10" s="80">
        <v>0</v>
      </c>
      <c r="S10" s="80">
        <v>0</v>
      </c>
      <c r="T10" s="78">
        <f>SUMPRODUCT(LTA!F10:AJ10,LTA!F$101:AJ$101,LTA!F$103:AJ$103)</f>
        <v>34.47</v>
      </c>
      <c r="U10" s="78">
        <f>SUMPRODUCT(LTA!F10:AJ10,LTA!F$102:AJ$102,LTA!F$103:AJ$103)</f>
        <v>58.25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74.11</v>
      </c>
      <c r="Z10" s="75">
        <f>IEX!N10</f>
        <v>0</v>
      </c>
      <c r="AA10" s="117">
        <f>STOA!H10</f>
        <v>853.06</v>
      </c>
      <c r="AB10" s="117">
        <f>-STOA!N10</f>
        <v>0</v>
      </c>
      <c r="AC10">
        <f t="shared" si="0"/>
        <v>19.894909860038016</v>
      </c>
      <c r="AD10">
        <f t="shared" si="1"/>
        <v>2240.8903015079186</v>
      </c>
      <c r="AE10">
        <f>'IDT-1'!B10</f>
        <v>84.968999999999994</v>
      </c>
      <c r="AF10" s="26"/>
      <c r="AG10">
        <f t="shared" si="2"/>
        <v>2325.8593015079186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13.775078414599374</v>
      </c>
      <c r="F11">
        <f>GT_Spot!P11</f>
        <v>0</v>
      </c>
      <c r="G11">
        <f>PPCL_NG!P11</f>
        <v>33.950000000000003</v>
      </c>
      <c r="H11">
        <f>PPCL_Spot!P11</f>
        <v>10.046250000000001</v>
      </c>
      <c r="I11">
        <f>Bawana_NG!P11</f>
        <v>95.536078479661782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954.65023173105544</v>
      </c>
      <c r="P11" s="77">
        <v>93.914517292799076</v>
      </c>
      <c r="Q11" s="77">
        <v>35.169999999999995</v>
      </c>
      <c r="R11" s="80">
        <v>0</v>
      </c>
      <c r="S11" s="80">
        <v>0</v>
      </c>
      <c r="T11" s="78">
        <f>SUMPRODUCT(LTA!F11:AJ11,LTA!F$101:AJ$101,LTA!F$103:AJ$103)</f>
        <v>34.79</v>
      </c>
      <c r="U11" s="78">
        <f>SUMPRODUCT(LTA!F11:AJ11,LTA!F$102:AJ$102,LTA!F$103:AJ$103)</f>
        <v>58.14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27.91</v>
      </c>
      <c r="Z11" s="75">
        <f>IEX!N11</f>
        <v>0</v>
      </c>
      <c r="AA11" s="117">
        <f>STOA!H11</f>
        <v>853.26</v>
      </c>
      <c r="AB11" s="117">
        <f>-STOA!N11</f>
        <v>0</v>
      </c>
      <c r="AC11">
        <f t="shared" si="0"/>
        <v>20.017373005977724</v>
      </c>
      <c r="AD11">
        <f t="shared" si="1"/>
        <v>2128.124782912138</v>
      </c>
      <c r="AE11">
        <f>'IDT-1'!B11</f>
        <v>101.202</v>
      </c>
      <c r="AF11" s="26"/>
      <c r="AG11">
        <f t="shared" si="2"/>
        <v>2229.3267829121378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-63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13.775078414599374</v>
      </c>
      <c r="F12">
        <f>GT_Spot!P12</f>
        <v>0</v>
      </c>
      <c r="G12">
        <f>PPCL_NG!P12</f>
        <v>33.950000000000003</v>
      </c>
      <c r="H12">
        <f>PPCL_Spot!P12</f>
        <v>10.046250000000001</v>
      </c>
      <c r="I12">
        <f>Bawana_NG!P12</f>
        <v>95.536078479661782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954.65175533739705</v>
      </c>
      <c r="P12" s="77">
        <v>93.914517292799076</v>
      </c>
      <c r="Q12" s="77">
        <v>35.169999999999995</v>
      </c>
      <c r="R12" s="80">
        <v>0</v>
      </c>
      <c r="S12" s="80">
        <v>0</v>
      </c>
      <c r="T12" s="78">
        <f>SUMPRODUCT(LTA!F12:AJ12,LTA!F$101:AJ$101,LTA!F$103:AJ$103)</f>
        <v>35.049999999999997</v>
      </c>
      <c r="U12" s="78">
        <f>SUMPRODUCT(LTA!F12:AJ12,LTA!F$102:AJ$102,LTA!F$103:AJ$103)</f>
        <v>58.269999999999996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100.1</v>
      </c>
      <c r="Z12" s="75">
        <f>IEX!N12</f>
        <v>0</v>
      </c>
      <c r="AA12" s="117">
        <f>STOA!H12</f>
        <v>853.26</v>
      </c>
      <c r="AB12" s="117">
        <f>-STOA!N12</f>
        <v>0</v>
      </c>
      <c r="AC12">
        <f t="shared" si="0"/>
        <v>20.425259098136451</v>
      </c>
      <c r="AD12">
        <f t="shared" si="1"/>
        <v>2226.2984204263207</v>
      </c>
      <c r="AE12">
        <f>'IDT-1'!B12</f>
        <v>0</v>
      </c>
      <c r="AF12" s="26"/>
      <c r="AG12">
        <f t="shared" si="2"/>
        <v>2226.2984204263207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-37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6.0509915014164317</v>
      </c>
      <c r="F13">
        <f>GT_Spot!P13</f>
        <v>0</v>
      </c>
      <c r="G13">
        <f>PPCL_NG!P13</f>
        <v>33.950000000000003</v>
      </c>
      <c r="H13">
        <f>PPCL_Spot!P13</f>
        <v>5.649265395436073</v>
      </c>
      <c r="I13">
        <f>Bawana_NG!P13</f>
        <v>95.536078479661782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956.3363207519219</v>
      </c>
      <c r="P13" s="77">
        <v>104.34</v>
      </c>
      <c r="Q13" s="77">
        <v>35.169999999999995</v>
      </c>
      <c r="R13" s="80">
        <v>0</v>
      </c>
      <c r="S13" s="80">
        <v>0</v>
      </c>
      <c r="T13" s="78">
        <f>SUMPRODUCT(LTA!F13:AJ13,LTA!F$101:AJ$101,LTA!F$103:AJ$103)</f>
        <v>35.409999999999997</v>
      </c>
      <c r="U13" s="78">
        <f>SUMPRODUCT(LTA!F13:AJ13,LTA!F$102:AJ$102,LTA!F$103:AJ$103)</f>
        <v>57.73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50.05</v>
      </c>
      <c r="Z13" s="75">
        <f>IEX!N13</f>
        <v>0</v>
      </c>
      <c r="AA13" s="117">
        <f>STOA!H13</f>
        <v>853.26</v>
      </c>
      <c r="AB13" s="117">
        <f>-STOA!N13</f>
        <v>0</v>
      </c>
      <c r="AC13">
        <f t="shared" si="0"/>
        <v>20.205091280306348</v>
      </c>
      <c r="AD13">
        <f t="shared" si="1"/>
        <v>2151.2775648481297</v>
      </c>
      <c r="AE13">
        <f>'IDT-1'!B13</f>
        <v>3.4660000000000002</v>
      </c>
      <c r="AF13" s="26"/>
      <c r="AG13">
        <f t="shared" si="2"/>
        <v>2154.7435648481296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-62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6.0509915014164317</v>
      </c>
      <c r="F14">
        <f>GT_Spot!P14</f>
        <v>0</v>
      </c>
      <c r="G14">
        <f>PPCL_NG!P14</f>
        <v>33.950000000000003</v>
      </c>
      <c r="H14">
        <f>PPCL_Spot!P14</f>
        <v>5.8724999999999996</v>
      </c>
      <c r="I14">
        <f>Bawana_NG!P14</f>
        <v>95.536078479661782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946.45639577710972</v>
      </c>
      <c r="P14" s="77">
        <v>104.34</v>
      </c>
      <c r="Q14" s="77">
        <v>35.169999999999995</v>
      </c>
      <c r="R14" s="80">
        <v>0</v>
      </c>
      <c r="S14" s="80">
        <v>0</v>
      </c>
      <c r="T14" s="78">
        <f>SUMPRODUCT(LTA!F14:AJ14,LTA!F$101:AJ$101,LTA!F$103:AJ$103)</f>
        <v>35.75</v>
      </c>
      <c r="U14" s="78">
        <f>SUMPRODUCT(LTA!F14:AJ14,LTA!F$102:AJ$102,LTA!F$103:AJ$103)</f>
        <v>57.04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853.26</v>
      </c>
      <c r="AB14" s="117">
        <f>-STOA!N14</f>
        <v>0</v>
      </c>
      <c r="AC14">
        <f t="shared" si="0"/>
        <v>19.250442283982789</v>
      </c>
      <c r="AD14">
        <f t="shared" si="1"/>
        <v>2140.175523474205</v>
      </c>
      <c r="AE14">
        <f>'IDT-1'!B14</f>
        <v>21.611000000000001</v>
      </c>
      <c r="AF14" s="26"/>
      <c r="AG14">
        <f t="shared" si="2"/>
        <v>2161.7865234742048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-14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33.950000000000003</v>
      </c>
      <c r="H15">
        <f>PPCL_Spot!P15</f>
        <v>10.046250000000001</v>
      </c>
      <c r="I15">
        <f>Bawana_NG!P15</f>
        <v>95.536078479661782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943.06226550838949</v>
      </c>
      <c r="P15" s="77">
        <v>104.34</v>
      </c>
      <c r="Q15" s="77">
        <v>35.169999999999995</v>
      </c>
      <c r="R15" s="80">
        <v>0</v>
      </c>
      <c r="S15" s="80">
        <v>0</v>
      </c>
      <c r="T15" s="78">
        <f>SUMPRODUCT(LTA!F15:AJ15,LTA!F$101:AJ$101,LTA!F$103:AJ$103)</f>
        <v>41.55</v>
      </c>
      <c r="U15" s="78">
        <f>SUMPRODUCT(LTA!F15:AJ15,LTA!F$102:AJ$102,LTA!F$103:AJ$103)</f>
        <v>68.44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93.37</v>
      </c>
      <c r="Z15" s="75">
        <f>IEX!N15</f>
        <v>0</v>
      </c>
      <c r="AA15" s="117">
        <f>STOA!H15</f>
        <v>715.85</v>
      </c>
      <c r="AB15" s="117">
        <f>-STOA!N15</f>
        <v>0</v>
      </c>
      <c r="AC15">
        <f t="shared" si="0"/>
        <v>19.012301870830903</v>
      </c>
      <c r="AD15">
        <f t="shared" si="1"/>
        <v>2129.4232783220928</v>
      </c>
      <c r="AE15">
        <f>'IDT-1'!B15</f>
        <v>31.887</v>
      </c>
      <c r="AF15" s="26"/>
      <c r="AG15">
        <f t="shared" si="2"/>
        <v>2161.3102783220929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-6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33.950000000000003</v>
      </c>
      <c r="H16">
        <f>PPCL_Spot!P16</f>
        <v>10.046250000000001</v>
      </c>
      <c r="I16">
        <f>Bawana_NG!P16</f>
        <v>95.536078479661782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943.06226550838949</v>
      </c>
      <c r="P16" s="77">
        <v>104.34</v>
      </c>
      <c r="Q16" s="77">
        <v>35.169999999999995</v>
      </c>
      <c r="R16" s="80">
        <v>0</v>
      </c>
      <c r="S16" s="80">
        <v>0</v>
      </c>
      <c r="T16" s="78">
        <f>SUMPRODUCT(LTA!F16:AJ16,LTA!F$101:AJ$101,LTA!F$103:AJ$103)</f>
        <v>41.78</v>
      </c>
      <c r="U16" s="78">
        <f>SUMPRODUCT(LTA!F16:AJ16,LTA!F$102:AJ$102,LTA!F$103:AJ$103)</f>
        <v>68.09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68.34</v>
      </c>
      <c r="Z16" s="75">
        <f>IEX!N16</f>
        <v>0</v>
      </c>
      <c r="AA16" s="117">
        <f>STOA!H16</f>
        <v>715.85</v>
      </c>
      <c r="AB16" s="117">
        <f>-STOA!N16</f>
        <v>0</v>
      </c>
      <c r="AC16">
        <f t="shared" si="0"/>
        <v>19.19049760932969</v>
      </c>
      <c r="AD16">
        <f t="shared" si="1"/>
        <v>2059.0950825835939</v>
      </c>
      <c r="AE16">
        <f>'IDT-1'!B16</f>
        <v>42.2</v>
      </c>
      <c r="AF16" s="26"/>
      <c r="AG16">
        <f t="shared" si="2"/>
        <v>2101.2950825835937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-51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33.950000000000003</v>
      </c>
      <c r="H17">
        <f>PPCL_Spot!P17</f>
        <v>10.046250000000001</v>
      </c>
      <c r="I17">
        <f>Bawana_NG!P17</f>
        <v>95.536078479661782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925.64051885838944</v>
      </c>
      <c r="P17" s="77">
        <v>104.34</v>
      </c>
      <c r="Q17" s="77">
        <v>35.169999999999995</v>
      </c>
      <c r="R17" s="80">
        <v>0</v>
      </c>
      <c r="S17" s="80">
        <v>0</v>
      </c>
      <c r="T17" s="78">
        <f>SUMPRODUCT(LTA!F17:AJ17,LTA!F$101:AJ$101,LTA!F$103:AJ$103)</f>
        <v>42.019999999999996</v>
      </c>
      <c r="U17" s="78">
        <f>SUMPRODUCT(LTA!F17:AJ17,LTA!F$102:AJ$102,LTA!F$103:AJ$103)</f>
        <v>67.81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20.21</v>
      </c>
      <c r="Z17" s="75">
        <f>IEX!N17</f>
        <v>0</v>
      </c>
      <c r="AA17" s="117">
        <f>STOA!H17</f>
        <v>715.85</v>
      </c>
      <c r="AB17" s="117">
        <f>-STOA!N17</f>
        <v>0</v>
      </c>
      <c r="AC17">
        <f t="shared" si="0"/>
        <v>18.24524973517773</v>
      </c>
      <c r="AD17">
        <f t="shared" si="1"/>
        <v>2055.0785838077459</v>
      </c>
      <c r="AE17">
        <f>'IDT-1'!B17</f>
        <v>58.744999999999997</v>
      </c>
      <c r="AF17" s="26"/>
      <c r="AG17">
        <f t="shared" si="2"/>
        <v>2113.8235838077458</v>
      </c>
      <c r="AI17" s="75">
        <f>PXIL!H17</f>
        <v>0</v>
      </c>
      <c r="AJ17" s="75">
        <f>PXIL!N17</f>
        <v>0</v>
      </c>
      <c r="AK17" s="75">
        <f>RTM_IEX!H17</f>
        <v>9.6300000000000008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33.950000000000003</v>
      </c>
      <c r="H18">
        <f>PPCL_Spot!P18</f>
        <v>10.046250000000001</v>
      </c>
      <c r="I18">
        <f>Bawana_NG!P18</f>
        <v>95.536078479661782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925.64051885838944</v>
      </c>
      <c r="P18" s="77">
        <v>104.34</v>
      </c>
      <c r="Q18" s="77">
        <v>35.169999999999995</v>
      </c>
      <c r="R18" s="80">
        <v>0</v>
      </c>
      <c r="S18" s="80">
        <v>0</v>
      </c>
      <c r="T18" s="78">
        <f>SUMPRODUCT(LTA!F18:AJ18,LTA!F$101:AJ$101,LTA!F$103:AJ$103)</f>
        <v>42.269999999999996</v>
      </c>
      <c r="U18" s="78">
        <f>SUMPRODUCT(LTA!F18:AJ18,LTA!F$102:AJ$102,LTA!F$103:AJ$103)</f>
        <v>67.37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705.26</v>
      </c>
      <c r="AB18" s="117">
        <f>-STOA!N18</f>
        <v>0</v>
      </c>
      <c r="AC18">
        <f t="shared" si="0"/>
        <v>18.367212621376275</v>
      </c>
      <c r="AD18">
        <f t="shared" si="1"/>
        <v>1960.3366209215474</v>
      </c>
      <c r="AE18">
        <f>'IDT-1'!B18</f>
        <v>71.846000000000004</v>
      </c>
      <c r="AF18" s="26"/>
      <c r="AG18">
        <f t="shared" si="2"/>
        <v>2032.1826209215474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-54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13.120986204872322</v>
      </c>
      <c r="F19">
        <f>GT_Spot!P19</f>
        <v>0</v>
      </c>
      <c r="G19">
        <f>PPCL_NG!P19</f>
        <v>33.950000000000003</v>
      </c>
      <c r="H19">
        <f>PPCL_Spot!P19</f>
        <v>10.185882352941176</v>
      </c>
      <c r="I19">
        <f>Bawana_NG!P19</f>
        <v>95.536078479661782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919.87036474358945</v>
      </c>
      <c r="P19" s="77">
        <v>104.34</v>
      </c>
      <c r="Q19" s="77">
        <v>35.169999999999995</v>
      </c>
      <c r="R19" s="80">
        <v>0</v>
      </c>
      <c r="S19" s="80">
        <v>0</v>
      </c>
      <c r="T19" s="78">
        <f>SUMPRODUCT(LTA!F19:AJ19,LTA!F$101:AJ$101,LTA!F$103:AJ$103)</f>
        <v>42.570000000000007</v>
      </c>
      <c r="U19" s="78">
        <f>SUMPRODUCT(LTA!F19:AJ19,LTA!F$102:AJ$102,LTA!F$103:AJ$103)</f>
        <v>66.66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13.47</v>
      </c>
      <c r="Z19" s="75">
        <f>IEX!N19</f>
        <v>0</v>
      </c>
      <c r="AA19" s="117">
        <f>STOA!H19</f>
        <v>657.37</v>
      </c>
      <c r="AB19" s="117">
        <f>-STOA!N19</f>
        <v>0</v>
      </c>
      <c r="AC19">
        <f t="shared" si="0"/>
        <v>18.330772620670949</v>
      </c>
      <c r="AD19">
        <f t="shared" si="1"/>
        <v>1883.9125391603936</v>
      </c>
      <c r="AE19">
        <f>'IDT-1'!B19</f>
        <v>94.349000000000004</v>
      </c>
      <c r="AF19" s="26"/>
      <c r="AG19">
        <f t="shared" si="2"/>
        <v>1978.2615391603936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-90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13.120986204872322</v>
      </c>
      <c r="F20">
        <f>GT_Spot!P20</f>
        <v>0</v>
      </c>
      <c r="G20">
        <f>PPCL_NG!P20</f>
        <v>33.950000000000003</v>
      </c>
      <c r="H20">
        <f>PPCL_Spot!P20</f>
        <v>10.185882352941176</v>
      </c>
      <c r="I20">
        <f>Bawana_NG!P20</f>
        <v>95.536078479661782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919.87032279998084</v>
      </c>
      <c r="P20" s="77">
        <v>104.34</v>
      </c>
      <c r="Q20" s="77">
        <v>35.169999999999995</v>
      </c>
      <c r="R20" s="80">
        <v>0</v>
      </c>
      <c r="S20" s="80">
        <v>0</v>
      </c>
      <c r="T20" s="78">
        <f>SUMPRODUCT(LTA!F20:AJ20,LTA!F$101:AJ$101,LTA!F$103:AJ$103)</f>
        <v>42.85</v>
      </c>
      <c r="U20" s="78">
        <f>SUMPRODUCT(LTA!F20:AJ20,LTA!F$102:AJ$102,LTA!F$103:AJ$103)</f>
        <v>65.52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657.37</v>
      </c>
      <c r="AB20" s="117">
        <f>-STOA!N20</f>
        <v>0</v>
      </c>
      <c r="AC20">
        <f t="shared" si="0"/>
        <v>17.814030640590598</v>
      </c>
      <c r="AD20">
        <f t="shared" si="1"/>
        <v>1914.0992391968655</v>
      </c>
      <c r="AE20">
        <f>'IDT-1'!B20</f>
        <v>75</v>
      </c>
      <c r="AF20" s="26"/>
      <c r="AG20">
        <f t="shared" si="2"/>
        <v>1989.0992391968655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-46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13.120986204872322</v>
      </c>
      <c r="F21">
        <f>GT_Spot!P21</f>
        <v>0</v>
      </c>
      <c r="G21">
        <f>PPCL_NG!P21</f>
        <v>33.950000000000003</v>
      </c>
      <c r="H21">
        <f>PPCL_Spot!P21</f>
        <v>10.185882352941176</v>
      </c>
      <c r="I21">
        <f>Bawana_NG!P21</f>
        <v>95.536078479661782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923.59639591781286</v>
      </c>
      <c r="P21" s="77">
        <v>104.34</v>
      </c>
      <c r="Q21" s="77">
        <v>35.169999999999995</v>
      </c>
      <c r="R21" s="80">
        <v>0</v>
      </c>
      <c r="S21" s="80">
        <v>0</v>
      </c>
      <c r="T21" s="78">
        <f>SUMPRODUCT(LTA!F21:AJ21,LTA!F$101:AJ$101,LTA!F$103:AJ$103)</f>
        <v>43.14</v>
      </c>
      <c r="U21" s="78">
        <f>SUMPRODUCT(LTA!F21:AJ21,LTA!F$102:AJ$102,LTA!F$103:AJ$103)</f>
        <v>65.23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657.37</v>
      </c>
      <c r="AB21" s="117">
        <f>-STOA!N21</f>
        <v>0</v>
      </c>
      <c r="AC21">
        <f t="shared" si="0"/>
        <v>17.571598130839465</v>
      </c>
      <c r="AD21">
        <f t="shared" si="1"/>
        <v>1949.0677448244487</v>
      </c>
      <c r="AE21">
        <f>'IDT-1'!B21</f>
        <v>53</v>
      </c>
      <c r="AF21" s="26"/>
      <c r="AG21">
        <f t="shared" si="2"/>
        <v>2002.0677448244487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13.120986204872322</v>
      </c>
      <c r="F22">
        <f>GT_Spot!P22</f>
        <v>0</v>
      </c>
      <c r="G22">
        <f>PPCL_NG!P22</f>
        <v>33.950000000000003</v>
      </c>
      <c r="H22">
        <f>PPCL_Spot!P22</f>
        <v>9.6199999999999992</v>
      </c>
      <c r="I22">
        <f>Bawana_NG!P22</f>
        <v>95.536078479661782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928.70823886598782</v>
      </c>
      <c r="P22" s="77">
        <v>104.34</v>
      </c>
      <c r="Q22" s="77">
        <v>35.169999999999995</v>
      </c>
      <c r="R22" s="80">
        <v>0</v>
      </c>
      <c r="S22" s="80">
        <v>0</v>
      </c>
      <c r="T22" s="78">
        <f>SUMPRODUCT(LTA!F22:AJ22,LTA!F$101:AJ$101,LTA!F$103:AJ$103)</f>
        <v>45.870000000000005</v>
      </c>
      <c r="U22" s="78">
        <f>SUMPRODUCT(LTA!F22:AJ22,LTA!F$102:AJ$102,LTA!F$103:AJ$103)</f>
        <v>74.72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657.37</v>
      </c>
      <c r="AB22" s="117">
        <f>-STOA!N22</f>
        <v>0</v>
      </c>
      <c r="AC22">
        <f t="shared" si="0"/>
        <v>17.932213644610211</v>
      </c>
      <c r="AD22">
        <f t="shared" si="1"/>
        <v>1941.473089905912</v>
      </c>
      <c r="AE22">
        <f>'IDT-1'!B22</f>
        <v>26</v>
      </c>
      <c r="AF22" s="26"/>
      <c r="AG22">
        <f t="shared" si="2"/>
        <v>1967.473089905912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-39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13.775078414599374</v>
      </c>
      <c r="F23">
        <f>GT_Spot!P23</f>
        <v>0</v>
      </c>
      <c r="G23">
        <f>PPCL_NG!P23</f>
        <v>33.950000000000003</v>
      </c>
      <c r="H23">
        <f>PPCL_Spot!P23</f>
        <v>9.3793103448275872</v>
      </c>
      <c r="I23">
        <f>Bawana_NG!P23</f>
        <v>95.536078479661782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934.78745438679675</v>
      </c>
      <c r="P23" s="77">
        <v>104.34</v>
      </c>
      <c r="Q23" s="77">
        <v>35.169999999999995</v>
      </c>
      <c r="R23" s="80">
        <v>0</v>
      </c>
      <c r="S23" s="80">
        <v>0</v>
      </c>
      <c r="T23" s="78">
        <f>SUMPRODUCT(LTA!F23:AJ23,LTA!F$101:AJ$101,LTA!F$103:AJ$103)</f>
        <v>45.97</v>
      </c>
      <c r="U23" s="78">
        <f>SUMPRODUCT(LTA!F23:AJ23,LTA!F$102:AJ$102,LTA!F$103:AJ$103)</f>
        <v>71.290000000000006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657.37</v>
      </c>
      <c r="AB23" s="117">
        <f>-STOA!N23</f>
        <v>0</v>
      </c>
      <c r="AC23">
        <f t="shared" si="0"/>
        <v>18.306291657039029</v>
      </c>
      <c r="AD23">
        <f t="shared" si="1"/>
        <v>1905.2616299688464</v>
      </c>
      <c r="AE23">
        <f>'IDT-1'!B23</f>
        <v>7</v>
      </c>
      <c r="AF23" s="26"/>
      <c r="AG23">
        <f t="shared" si="2"/>
        <v>1912.2616299688464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-78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13.775078414599374</v>
      </c>
      <c r="F24">
        <f>GT_Spot!P24</f>
        <v>0</v>
      </c>
      <c r="G24">
        <f>PPCL_NG!P24</f>
        <v>33.950000000000003</v>
      </c>
      <c r="H24">
        <f>PPCL_Spot!P24</f>
        <v>9.3793103448275872</v>
      </c>
      <c r="I24">
        <f>Bawana_NG!P24</f>
        <v>95.536078479661782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934.36634268748492</v>
      </c>
      <c r="P24" s="77">
        <v>104.34</v>
      </c>
      <c r="Q24" s="77">
        <v>35.169999999999995</v>
      </c>
      <c r="R24" s="80">
        <v>0</v>
      </c>
      <c r="S24" s="80">
        <v>0</v>
      </c>
      <c r="T24" s="78">
        <f>SUMPRODUCT(LTA!F24:AJ24,LTA!F$101:AJ$101,LTA!F$103:AJ$103)</f>
        <v>46.040000000000006</v>
      </c>
      <c r="U24" s="78">
        <f>SUMPRODUCT(LTA!F24:AJ24,LTA!F$102:AJ$102,LTA!F$103:AJ$103)</f>
        <v>70.27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657.37</v>
      </c>
      <c r="AB24" s="117">
        <f>-STOA!N24</f>
        <v>0</v>
      </c>
      <c r="AC24">
        <f t="shared" si="0"/>
        <v>18.169932088774349</v>
      </c>
      <c r="AD24">
        <f t="shared" si="1"/>
        <v>1918.0268778377992</v>
      </c>
      <c r="AE24">
        <f>'IDT-1'!B24</f>
        <v>0</v>
      </c>
      <c r="AF24" s="26"/>
      <c r="AG24">
        <f t="shared" si="2"/>
        <v>1918.0268778377992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-64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13.775078414599374</v>
      </c>
      <c r="F25">
        <f>GT_Spot!P25</f>
        <v>0</v>
      </c>
      <c r="G25">
        <f>PPCL_NG!P25</f>
        <v>33.950000000000003</v>
      </c>
      <c r="H25">
        <f>PPCL_Spot!P25</f>
        <v>8.7741935483870961</v>
      </c>
      <c r="I25">
        <f>Bawana_NG!P25</f>
        <v>95.536078479661782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933.92918297621736</v>
      </c>
      <c r="P25" s="77">
        <v>104.34</v>
      </c>
      <c r="Q25" s="77">
        <v>35.169999999999995</v>
      </c>
      <c r="R25" s="80">
        <v>0</v>
      </c>
      <c r="S25" s="80">
        <v>0</v>
      </c>
      <c r="T25" s="78">
        <f>SUMPRODUCT(LTA!F25:AJ25,LTA!F$101:AJ$101,LTA!F$103:AJ$103)</f>
        <v>46</v>
      </c>
      <c r="U25" s="78">
        <f>SUMPRODUCT(LTA!F25:AJ25,LTA!F$102:AJ$102,LTA!F$103:AJ$103)</f>
        <v>69.53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657.37</v>
      </c>
      <c r="AB25" s="117">
        <f>-STOA!N25</f>
        <v>0</v>
      </c>
      <c r="AC25">
        <f t="shared" si="0"/>
        <v>18.198286693117495</v>
      </c>
      <c r="AD25">
        <f t="shared" si="1"/>
        <v>1911.1762467257481</v>
      </c>
      <c r="AE25">
        <f>'IDT-1'!B25</f>
        <v>0</v>
      </c>
      <c r="AF25" s="26"/>
      <c r="AG25">
        <f t="shared" si="2"/>
        <v>1911.1762467257481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-69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13.775078414599374</v>
      </c>
      <c r="F26">
        <f>GT_Spot!P26</f>
        <v>0</v>
      </c>
      <c r="G26">
        <f>PPCL_NG!P26</f>
        <v>33.950000000000003</v>
      </c>
      <c r="H26">
        <f>PPCL_Spot!P26</f>
        <v>9.3793103448275872</v>
      </c>
      <c r="I26">
        <f>Bawana_NG!P26</f>
        <v>95.536078479661782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927.33893910731024</v>
      </c>
      <c r="P26" s="77">
        <v>104.34</v>
      </c>
      <c r="Q26" s="77">
        <v>35.169999999999995</v>
      </c>
      <c r="R26" s="80">
        <v>0</v>
      </c>
      <c r="S26" s="80">
        <v>0</v>
      </c>
      <c r="T26" s="78">
        <f>SUMPRODUCT(LTA!F26:AJ26,LTA!F$101:AJ$101,LTA!F$103:AJ$103)</f>
        <v>46.07</v>
      </c>
      <c r="U26" s="78">
        <f>SUMPRODUCT(LTA!F26:AJ26,LTA!F$102:AJ$102,LTA!F$103:AJ$103)</f>
        <v>68.809999999999988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657.37</v>
      </c>
      <c r="AB26" s="117">
        <f>-STOA!N26</f>
        <v>0</v>
      </c>
      <c r="AC26">
        <f t="shared" si="0"/>
        <v>18.450632038156627</v>
      </c>
      <c r="AD26">
        <f t="shared" si="1"/>
        <v>1869.2887743082424</v>
      </c>
      <c r="AE26">
        <f>'IDT-1'!B26</f>
        <v>0</v>
      </c>
      <c r="AF26" s="26"/>
      <c r="AG26">
        <f t="shared" si="2"/>
        <v>1869.2887743082424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-104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13.775078414599374</v>
      </c>
      <c r="F27">
        <f>GT_Spot!P27</f>
        <v>0</v>
      </c>
      <c r="G27">
        <f>PPCL_NG!P27</f>
        <v>33.950000000000003</v>
      </c>
      <c r="H27">
        <f>PPCL_Spot!P27</f>
        <v>9.3793103448275872</v>
      </c>
      <c r="I27">
        <f>Bawana_NG!P27</f>
        <v>95.536078479661782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927.27619763177472</v>
      </c>
      <c r="P27" s="77">
        <v>104.34</v>
      </c>
      <c r="Q27" s="77">
        <v>35.169999999999995</v>
      </c>
      <c r="R27" s="80">
        <v>4.6100000000000003</v>
      </c>
      <c r="S27" s="80">
        <v>0</v>
      </c>
      <c r="T27" s="78">
        <f>SUMPRODUCT(LTA!F27:AJ27,LTA!F$101:AJ$101,LTA!F$103:AJ$103)</f>
        <v>40.86</v>
      </c>
      <c r="U27" s="78">
        <f>SUMPRODUCT(LTA!F27:AJ27,LTA!F$102:AJ$102,LTA!F$103:AJ$103)</f>
        <v>68.180000000000007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521.23</v>
      </c>
      <c r="AB27" s="117">
        <f>-STOA!N27</f>
        <v>0</v>
      </c>
      <c r="AC27">
        <f t="shared" si="0"/>
        <v>17.054783235205811</v>
      </c>
      <c r="AD27">
        <f t="shared" si="1"/>
        <v>1754.2518816356576</v>
      </c>
      <c r="AE27">
        <f>'IDT-1'!B27</f>
        <v>69</v>
      </c>
      <c r="AF27" s="26"/>
      <c r="AG27">
        <f t="shared" si="2"/>
        <v>1823.2518816356576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-83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13.775078414599374</v>
      </c>
      <c r="F28">
        <f>GT_Spot!P28</f>
        <v>0</v>
      </c>
      <c r="G28">
        <f>PPCL_NG!P28</f>
        <v>33.950000000000003</v>
      </c>
      <c r="H28">
        <f>PPCL_Spot!P28</f>
        <v>9.3793103448275872</v>
      </c>
      <c r="I28">
        <f>Bawana_NG!P28</f>
        <v>95.536078479661782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947.38414437497465</v>
      </c>
      <c r="P28" s="77">
        <v>104.34</v>
      </c>
      <c r="Q28" s="77">
        <v>35.169999999999995</v>
      </c>
      <c r="R28" s="80">
        <v>10.500000000000002</v>
      </c>
      <c r="S28" s="80">
        <v>0</v>
      </c>
      <c r="T28" s="78">
        <f>SUMPRODUCT(LTA!F28:AJ28,LTA!F$101:AJ$101,LTA!F$103:AJ$103)</f>
        <v>41.94</v>
      </c>
      <c r="U28" s="78">
        <f>SUMPRODUCT(LTA!F28:AJ28,LTA!F$102:AJ$102,LTA!F$103:AJ$103)</f>
        <v>67.510000000000005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521.23</v>
      </c>
      <c r="AB28" s="117">
        <f>-STOA!N28</f>
        <v>0</v>
      </c>
      <c r="AC28">
        <f t="shared" si="0"/>
        <v>17.180635636279625</v>
      </c>
      <c r="AD28">
        <f t="shared" si="1"/>
        <v>1792.5339759777837</v>
      </c>
      <c r="AE28">
        <f>'IDT-1'!B28</f>
        <v>46</v>
      </c>
      <c r="AF28" s="26"/>
      <c r="AG28">
        <f t="shared" si="2"/>
        <v>1838.5339759777837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-71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13.775078414599374</v>
      </c>
      <c r="F29">
        <f>GT_Spot!P29</f>
        <v>0</v>
      </c>
      <c r="G29">
        <f>PPCL_NG!P29</f>
        <v>33.950000000000003</v>
      </c>
      <c r="H29">
        <f>PPCL_Spot!P29</f>
        <v>9.3793103448275872</v>
      </c>
      <c r="I29">
        <f>Bawana_NG!P29</f>
        <v>95.536078479661782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947.38412522062072</v>
      </c>
      <c r="P29" s="77">
        <v>104.34</v>
      </c>
      <c r="Q29" s="77">
        <v>35.169999999999995</v>
      </c>
      <c r="R29" s="80">
        <v>10.5</v>
      </c>
      <c r="S29" s="80">
        <v>0</v>
      </c>
      <c r="T29" s="78">
        <f>SUMPRODUCT(LTA!F29:AJ29,LTA!F$101:AJ$101,LTA!F$103:AJ$103)</f>
        <v>46.93</v>
      </c>
      <c r="U29" s="78">
        <f>SUMPRODUCT(LTA!F29:AJ29,LTA!F$102:AJ$102,LTA!F$103:AJ$103)</f>
        <v>67.16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521.23</v>
      </c>
      <c r="AB29" s="117">
        <f>-STOA!N29</f>
        <v>0</v>
      </c>
      <c r="AC29">
        <f t="shared" si="0"/>
        <v>17.372395635598632</v>
      </c>
      <c r="AD29">
        <f t="shared" si="1"/>
        <v>1779.982196824111</v>
      </c>
      <c r="AE29">
        <f>'IDT-1'!B29</f>
        <v>28</v>
      </c>
      <c r="AF29" s="26"/>
      <c r="AG29">
        <f t="shared" si="2"/>
        <v>1807.982196824111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-88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13.775078414599374</v>
      </c>
      <c r="F30">
        <f>GT_Spot!P30</f>
        <v>0</v>
      </c>
      <c r="G30">
        <f>PPCL_NG!P30</f>
        <v>33.950000000000003</v>
      </c>
      <c r="H30">
        <f>PPCL_Spot!P30</f>
        <v>9.3793103448275872</v>
      </c>
      <c r="I30">
        <f>Bawana_NG!P30</f>
        <v>95.536078479661782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947.38321348047566</v>
      </c>
      <c r="P30" s="77">
        <v>104.34</v>
      </c>
      <c r="Q30" s="77">
        <v>35.169999999999995</v>
      </c>
      <c r="R30" s="80">
        <v>10.5</v>
      </c>
      <c r="S30" s="80">
        <v>0</v>
      </c>
      <c r="T30" s="78">
        <f>SUMPRODUCT(LTA!F30:AJ30,LTA!F$101:AJ$101,LTA!F$103:AJ$103)</f>
        <v>43.87</v>
      </c>
      <c r="U30" s="78">
        <f>SUMPRODUCT(LTA!F30:AJ30,LTA!F$102:AJ$102,LTA!F$103:AJ$103)</f>
        <v>66.16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496.03999999999996</v>
      </c>
      <c r="AB30" s="117">
        <f>-STOA!N30</f>
        <v>0</v>
      </c>
      <c r="AC30">
        <f t="shared" si="0"/>
        <v>16.990693826974621</v>
      </c>
      <c r="AD30">
        <f t="shared" si="1"/>
        <v>1765.1129868925898</v>
      </c>
      <c r="AE30">
        <f>'IDT-1'!B30</f>
        <v>18</v>
      </c>
      <c r="AF30" s="26"/>
      <c r="AG30">
        <f t="shared" si="2"/>
        <v>1783.1129868925898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-74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13.775078414599374</v>
      </c>
      <c r="F31">
        <f>GT_Spot!P31</f>
        <v>0</v>
      </c>
      <c r="G31">
        <f>PPCL_NG!P31</f>
        <v>33.950000000000003</v>
      </c>
      <c r="H31">
        <f>PPCL_Spot!P31</f>
        <v>8.7741935483870961</v>
      </c>
      <c r="I31">
        <f>Bawana_NG!P31</f>
        <v>95.536078479661782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947.38321348047566</v>
      </c>
      <c r="P31" s="77">
        <v>104.34</v>
      </c>
      <c r="Q31" s="77">
        <v>35.169999999999995</v>
      </c>
      <c r="R31" s="80">
        <v>10.5</v>
      </c>
      <c r="S31" s="80">
        <v>0</v>
      </c>
      <c r="T31" s="78">
        <f>SUMPRODUCT(LTA!F31:AJ31,LTA!F$101:AJ$101,LTA!F$103:AJ$103)</f>
        <v>52.180000000000007</v>
      </c>
      <c r="U31" s="78">
        <f>SUMPRODUCT(LTA!F31:AJ31,LTA!F$102:AJ$102,LTA!F$103:AJ$103)</f>
        <v>65.87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498.52</v>
      </c>
      <c r="AB31" s="117">
        <f>-STOA!N31</f>
        <v>0</v>
      </c>
      <c r="AC31">
        <f t="shared" si="0"/>
        <v>17.654847088108639</v>
      </c>
      <c r="AD31">
        <f t="shared" si="1"/>
        <v>1709.3437168350154</v>
      </c>
      <c r="AE31">
        <f>'IDT-1'!B31</f>
        <v>0</v>
      </c>
      <c r="AF31" s="26"/>
      <c r="AG31">
        <f t="shared" si="2"/>
        <v>1709.3437168350154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-139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13.775078414599374</v>
      </c>
      <c r="F32">
        <f>GT_Spot!P32</f>
        <v>0</v>
      </c>
      <c r="G32">
        <f>PPCL_NG!P32</f>
        <v>33.950000000000003</v>
      </c>
      <c r="H32">
        <f>PPCL_Spot!P32</f>
        <v>9.3793103448275872</v>
      </c>
      <c r="I32">
        <f>Bawana_NG!P32</f>
        <v>95.536078479661782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947.38321348047566</v>
      </c>
      <c r="P32" s="77">
        <v>104.34</v>
      </c>
      <c r="Q32" s="77">
        <v>35.169999999999995</v>
      </c>
      <c r="R32" s="80">
        <v>10.5</v>
      </c>
      <c r="S32" s="80">
        <v>0</v>
      </c>
      <c r="T32" s="78">
        <f>SUMPRODUCT(LTA!F32:AJ32,LTA!F$101:AJ$101,LTA!F$103:AJ$103)</f>
        <v>62.599999999999994</v>
      </c>
      <c r="U32" s="78">
        <f>SUMPRODUCT(LTA!F32:AJ32,LTA!F$102:AJ$102,LTA!F$103:AJ$103)</f>
        <v>53.239999999999995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501.37</v>
      </c>
      <c r="AB32" s="117">
        <f>-STOA!N32</f>
        <v>0</v>
      </c>
      <c r="AC32">
        <f t="shared" si="0"/>
        <v>17.710194753528295</v>
      </c>
      <c r="AD32">
        <f t="shared" si="1"/>
        <v>1705.5334859660363</v>
      </c>
      <c r="AE32">
        <f>'IDT-1'!B32</f>
        <v>0</v>
      </c>
      <c r="AF32" s="26"/>
      <c r="AG32">
        <f t="shared" si="2"/>
        <v>1705.5334859660363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-144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13.775078414599374</v>
      </c>
      <c r="F33">
        <f>GT_Spot!P33</f>
        <v>0</v>
      </c>
      <c r="G33">
        <f>PPCL_NG!P33</f>
        <v>33.950000000000003</v>
      </c>
      <c r="H33">
        <f>PPCL_Spot!P33</f>
        <v>9.3793103448275872</v>
      </c>
      <c r="I33">
        <f>Bawana_NG!P33</f>
        <v>76.003234626601085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812.8202577631057</v>
      </c>
      <c r="P33" s="77">
        <v>104.34</v>
      </c>
      <c r="Q33" s="77">
        <v>35.169999999999995</v>
      </c>
      <c r="R33" s="80">
        <v>10.5</v>
      </c>
      <c r="S33" s="80">
        <v>0</v>
      </c>
      <c r="T33" s="78">
        <f>SUMPRODUCT(LTA!F33:AJ33,LTA!F$101:AJ$101,LTA!F$103:AJ$103)</f>
        <v>72.709999999999994</v>
      </c>
      <c r="U33" s="78">
        <f>SUMPRODUCT(LTA!F33:AJ33,LTA!F$102:AJ$102,LTA!F$103:AJ$103)</f>
        <v>52.82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508.37</v>
      </c>
      <c r="AB33" s="117">
        <f>-STOA!N33</f>
        <v>0</v>
      </c>
      <c r="AC33">
        <f t="shared" si="0"/>
        <v>16.07487359624313</v>
      </c>
      <c r="AD33">
        <f t="shared" si="1"/>
        <v>1617.7630075528907</v>
      </c>
      <c r="AE33">
        <f>'IDT-1'!B33</f>
        <v>0</v>
      </c>
      <c r="AF33" s="26"/>
      <c r="AG33">
        <f t="shared" si="2"/>
        <v>1617.7630075528907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-96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6.0509915014164317</v>
      </c>
      <c r="F34">
        <f>GT_Spot!P34</f>
        <v>0</v>
      </c>
      <c r="G34">
        <f>PPCL_NG!P34</f>
        <v>33.950000000000003</v>
      </c>
      <c r="H34">
        <f>PPCL_Spot!P34</f>
        <v>5.5517911691196877</v>
      </c>
      <c r="I34">
        <f>Bawana_NG!P34</f>
        <v>76.003234626601085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792.90838437962054</v>
      </c>
      <c r="P34" s="77">
        <v>104.34</v>
      </c>
      <c r="Q34" s="77">
        <v>35.169999999999995</v>
      </c>
      <c r="R34" s="80">
        <v>15.5</v>
      </c>
      <c r="S34" s="80">
        <v>0</v>
      </c>
      <c r="T34" s="78">
        <f>SUMPRODUCT(LTA!F34:AJ34,LTA!F$101:AJ$101,LTA!F$103:AJ$103)</f>
        <v>85.089999999999989</v>
      </c>
      <c r="U34" s="78">
        <f>SUMPRODUCT(LTA!F34:AJ34,LTA!F$102:AJ$102,LTA!F$103:AJ$103)</f>
        <v>52.349999999999994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516.07000000000005</v>
      </c>
      <c r="AB34" s="117">
        <f>-STOA!N34</f>
        <v>0</v>
      </c>
      <c r="AC34">
        <f t="shared" si="0"/>
        <v>15.765975406264749</v>
      </c>
      <c r="AD34">
        <f t="shared" si="1"/>
        <v>1639.2184262704927</v>
      </c>
      <c r="AE34">
        <f>'IDT-1'!B34</f>
        <v>0</v>
      </c>
      <c r="AF34" s="26"/>
      <c r="AG34">
        <f t="shared" si="2"/>
        <v>1639.2184262704927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-68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13.120986204872322</v>
      </c>
      <c r="F35">
        <f>GT_Spot!P35</f>
        <v>0</v>
      </c>
      <c r="G35">
        <f>PPCL_NG!P35</f>
        <v>33.950000000000003</v>
      </c>
      <c r="H35">
        <f>PPCL_Spot!P35</f>
        <v>8</v>
      </c>
      <c r="I35">
        <f>Bawana_NG!P35</f>
        <v>74.694155597722954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749.20092332698403</v>
      </c>
      <c r="P35" s="77">
        <v>104.34</v>
      </c>
      <c r="Q35" s="77">
        <v>35.169999999999995</v>
      </c>
      <c r="R35" s="80">
        <v>33.5</v>
      </c>
      <c r="S35" s="80">
        <v>0</v>
      </c>
      <c r="T35" s="78">
        <f>SUMPRODUCT(LTA!F35:AJ35,LTA!F$101:AJ$101,LTA!F$103:AJ$103)</f>
        <v>100.22</v>
      </c>
      <c r="U35" s="78">
        <f>SUMPRODUCT(LTA!F35:AJ35,LTA!F$102:AJ$102,LTA!F$103:AJ$103)</f>
        <v>51.78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518.46</v>
      </c>
      <c r="AB35" s="117">
        <f>-STOA!N35</f>
        <v>0</v>
      </c>
      <c r="AC35">
        <f t="shared" si="0"/>
        <v>15.636856259338845</v>
      </c>
      <c r="AD35">
        <f t="shared" si="1"/>
        <v>1652.7992088702404</v>
      </c>
      <c r="AE35">
        <f>'IDT-1'!B35</f>
        <v>0</v>
      </c>
      <c r="AF35" s="26"/>
      <c r="AG35">
        <f t="shared" si="2"/>
        <v>1652.7992088702404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-54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13.120986204872322</v>
      </c>
      <c r="F36">
        <f>GT_Spot!P36</f>
        <v>0</v>
      </c>
      <c r="G36">
        <f>PPCL_NG!P36</f>
        <v>33.950000000000003</v>
      </c>
      <c r="H36">
        <f>PPCL_Spot!P36</f>
        <v>8</v>
      </c>
      <c r="I36">
        <f>Bawana_NG!P36</f>
        <v>76.001937185069039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746.60015601387079</v>
      </c>
      <c r="P36" s="77">
        <v>104.34</v>
      </c>
      <c r="Q36" s="77">
        <v>35.169999999999995</v>
      </c>
      <c r="R36" s="80">
        <v>33.5</v>
      </c>
      <c r="S36" s="80">
        <v>0</v>
      </c>
      <c r="T36" s="78">
        <f>SUMPRODUCT(LTA!F36:AJ36,LTA!F$101:AJ$101,LTA!F$103:AJ$103)</f>
        <v>118.09</v>
      </c>
      <c r="U36" s="78">
        <f>SUMPRODUCT(LTA!F36:AJ36,LTA!F$102:AJ$102,LTA!F$103:AJ$103)</f>
        <v>50.68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525.46</v>
      </c>
      <c r="AB36" s="117">
        <f>-STOA!N36</f>
        <v>0</v>
      </c>
      <c r="AC36">
        <f t="shared" si="0"/>
        <v>16.180900958317714</v>
      </c>
      <c r="AD36">
        <f t="shared" si="1"/>
        <v>1635.7321784454944</v>
      </c>
      <c r="AE36">
        <f>'IDT-1'!B36</f>
        <v>0</v>
      </c>
      <c r="AF36" s="26"/>
      <c r="AG36">
        <f t="shared" si="2"/>
        <v>1635.7321784454944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-93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13.120986204872322</v>
      </c>
      <c r="F37">
        <f>GT_Spot!P37</f>
        <v>0</v>
      </c>
      <c r="G37">
        <f>PPCL_NG!P37</f>
        <v>33.950000000000003</v>
      </c>
      <c r="H37">
        <f>PPCL_Spot!P37</f>
        <v>10.18</v>
      </c>
      <c r="I37">
        <f>Bawana_NG!P37</f>
        <v>76.001937185069039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689.82995594152089</v>
      </c>
      <c r="P37" s="77">
        <v>57.75</v>
      </c>
      <c r="Q37" s="77">
        <v>19.249999999999996</v>
      </c>
      <c r="R37" s="80">
        <v>33.5</v>
      </c>
      <c r="S37" s="80">
        <v>0</v>
      </c>
      <c r="T37" s="78">
        <f>SUMPRODUCT(LTA!F37:AJ37,LTA!F$101:AJ$101,LTA!F$103:AJ$103)</f>
        <v>136.24</v>
      </c>
      <c r="U37" s="78">
        <f>SUMPRODUCT(LTA!F37:AJ37,LTA!F$102:AJ$102,LTA!F$103:AJ$103)</f>
        <v>48.81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528.96</v>
      </c>
      <c r="AB37" s="117">
        <f>-STOA!N37</f>
        <v>0</v>
      </c>
      <c r="AC37">
        <f t="shared" si="0"/>
        <v>14.498817338116869</v>
      </c>
      <c r="AD37">
        <f t="shared" si="1"/>
        <v>1633.0940619933453</v>
      </c>
      <c r="AE37">
        <f>'IDT-1'!B37</f>
        <v>0</v>
      </c>
      <c r="AF37" s="26"/>
      <c r="AG37">
        <f t="shared" si="2"/>
        <v>1633.0940619933453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13.120986204872322</v>
      </c>
      <c r="F38">
        <f>GT_Spot!P38</f>
        <v>0</v>
      </c>
      <c r="G38">
        <f>PPCL_NG!P38</f>
        <v>33.950000000000003</v>
      </c>
      <c r="H38">
        <f>PPCL_Spot!P38</f>
        <v>10.18</v>
      </c>
      <c r="I38">
        <f>Bawana_NG!P38</f>
        <v>76.001937185069039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689.82943679127754</v>
      </c>
      <c r="P38" s="77">
        <v>57.75</v>
      </c>
      <c r="Q38" s="77">
        <v>19.249999999999996</v>
      </c>
      <c r="R38" s="80">
        <v>33.5</v>
      </c>
      <c r="S38" s="80">
        <v>0</v>
      </c>
      <c r="T38" s="78">
        <f>SUMPRODUCT(LTA!F38:AJ38,LTA!F$101:AJ$101,LTA!F$103:AJ$103)</f>
        <v>155.05000000000001</v>
      </c>
      <c r="U38" s="78">
        <f>SUMPRODUCT(LTA!F38:AJ38,LTA!F$102:AJ$102,LTA!F$103:AJ$103)</f>
        <v>47.64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535.26</v>
      </c>
      <c r="AB38" s="117">
        <f>-STOA!N38</f>
        <v>0</v>
      </c>
      <c r="AC38">
        <f t="shared" si="0"/>
        <v>14.997508769594729</v>
      </c>
      <c r="AD38">
        <f t="shared" si="1"/>
        <v>1689.2648514116242</v>
      </c>
      <c r="AE38">
        <f>'IDT-1'!B38</f>
        <v>0</v>
      </c>
      <c r="AF38" s="26"/>
      <c r="AG38">
        <f t="shared" si="2"/>
        <v>1689.2648514116242</v>
      </c>
      <c r="AI38" s="75">
        <f>PXIL!H38</f>
        <v>0</v>
      </c>
      <c r="AJ38" s="75">
        <f>PXIL!N38</f>
        <v>0</v>
      </c>
      <c r="AK38" s="75">
        <f>RTM_IEX!H38</f>
        <v>32.729999999999997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13.120986204872322</v>
      </c>
      <c r="F39">
        <f>GT_Spot!P39</f>
        <v>0</v>
      </c>
      <c r="G39">
        <f>PPCL_NG!P39</f>
        <v>33.950000000000003</v>
      </c>
      <c r="H39">
        <f>PPCL_Spot!P39</f>
        <v>10.18</v>
      </c>
      <c r="I39">
        <f>Bawana_NG!P39</f>
        <v>76.001937185069039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704.23800146599126</v>
      </c>
      <c r="P39" s="77">
        <v>57.75</v>
      </c>
      <c r="Q39" s="77">
        <v>19.249999999999996</v>
      </c>
      <c r="R39" s="80">
        <v>38.5</v>
      </c>
      <c r="S39" s="80">
        <v>0</v>
      </c>
      <c r="T39" s="78">
        <f>SUMPRODUCT(LTA!F39:AJ39,LTA!F$101:AJ$101,LTA!F$103:AJ$103)</f>
        <v>187.57999999999998</v>
      </c>
      <c r="U39" s="78">
        <f>SUMPRODUCT(LTA!F39:AJ39,LTA!F$102:AJ$102,LTA!F$103:AJ$103)</f>
        <v>47.35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543.19999999999993</v>
      </c>
      <c r="AB39" s="117">
        <f>-STOA!N39</f>
        <v>0</v>
      </c>
      <c r="AC39">
        <f t="shared" si="0"/>
        <v>15.802064300152708</v>
      </c>
      <c r="AD39">
        <f t="shared" si="1"/>
        <v>1651.3188605557798</v>
      </c>
      <c r="AE39">
        <f>'IDT-1'!B39</f>
        <v>0</v>
      </c>
      <c r="AF39" s="26"/>
      <c r="AG39">
        <f t="shared" si="2"/>
        <v>1651.3188605557798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-64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13.120986204872322</v>
      </c>
      <c r="F40">
        <f>GT_Spot!P40</f>
        <v>0</v>
      </c>
      <c r="G40">
        <f>PPCL_NG!P40</f>
        <v>33.950000000000003</v>
      </c>
      <c r="H40">
        <f>PPCL_Spot!P40</f>
        <v>10.18</v>
      </c>
      <c r="I40">
        <f>Bawana_NG!P40</f>
        <v>76.001937185069039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704.23053422246642</v>
      </c>
      <c r="P40" s="77">
        <v>57.75</v>
      </c>
      <c r="Q40" s="77">
        <v>19.249999999999996</v>
      </c>
      <c r="R40" s="80">
        <v>38.5</v>
      </c>
      <c r="S40" s="80">
        <v>0</v>
      </c>
      <c r="T40" s="78">
        <f>SUMPRODUCT(LTA!F40:AJ40,LTA!F$101:AJ$101,LTA!F$103:AJ$103)</f>
        <v>207.78000000000003</v>
      </c>
      <c r="U40" s="78">
        <f>SUMPRODUCT(LTA!F40:AJ40,LTA!F$102:AJ$102,LTA!F$103:AJ$103)</f>
        <v>47.68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549.49999999999989</v>
      </c>
      <c r="AB40" s="117">
        <f>-STOA!N40</f>
        <v>0</v>
      </c>
      <c r="AC40">
        <f t="shared" si="0"/>
        <v>15.754002507699438</v>
      </c>
      <c r="AD40">
        <f t="shared" si="1"/>
        <v>1710.1894551047083</v>
      </c>
      <c r="AE40">
        <f>'IDT-1'!B40</f>
        <v>0</v>
      </c>
      <c r="AF40" s="26"/>
      <c r="AG40">
        <f t="shared" si="2"/>
        <v>1710.1894551047083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-32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13.120986204872322</v>
      </c>
      <c r="F41">
        <f>GT_Spot!P41</f>
        <v>0</v>
      </c>
      <c r="G41">
        <f>PPCL_NG!P41</f>
        <v>33.950000000000003</v>
      </c>
      <c r="H41">
        <f>PPCL_Spot!P41</f>
        <v>10.18</v>
      </c>
      <c r="I41">
        <f>Bawana_NG!P41</f>
        <v>76.001937185069039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692.72679493359112</v>
      </c>
      <c r="P41" s="77">
        <v>57.75</v>
      </c>
      <c r="Q41" s="77">
        <v>19.249999999999996</v>
      </c>
      <c r="R41" s="80">
        <v>38.5</v>
      </c>
      <c r="S41" s="80">
        <v>0</v>
      </c>
      <c r="T41" s="78">
        <f>SUMPRODUCT(LTA!F41:AJ41,LTA!F$101:AJ$101,LTA!F$103:AJ$103)</f>
        <v>246.28</v>
      </c>
      <c r="U41" s="78">
        <f>SUMPRODUCT(LTA!F41:AJ41,LTA!F$102:AJ$102,LTA!F$103:AJ$103)</f>
        <v>49.64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553.69999999999993</v>
      </c>
      <c r="AB41" s="117">
        <f>-STOA!N41</f>
        <v>0</v>
      </c>
      <c r="AC41">
        <f t="shared" si="0"/>
        <v>16.649490273466622</v>
      </c>
      <c r="AD41">
        <f t="shared" si="1"/>
        <v>1674.450228050066</v>
      </c>
      <c r="AE41">
        <f>'IDT-1'!B41</f>
        <v>0</v>
      </c>
      <c r="AF41" s="26"/>
      <c r="AG41">
        <f t="shared" si="2"/>
        <v>1674.450228050066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-100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13.120986204872322</v>
      </c>
      <c r="F42">
        <f>GT_Spot!P42</f>
        <v>0</v>
      </c>
      <c r="G42">
        <f>PPCL_NG!P42</f>
        <v>33.950000000000003</v>
      </c>
      <c r="H42">
        <f>PPCL_Spot!P42</f>
        <v>10.18</v>
      </c>
      <c r="I42">
        <f>Bawana_NG!P42</f>
        <v>76.001937185069039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692.71932769006639</v>
      </c>
      <c r="P42" s="77">
        <v>57.75</v>
      </c>
      <c r="Q42" s="77">
        <v>19.249999999999996</v>
      </c>
      <c r="R42" s="80">
        <v>38.5</v>
      </c>
      <c r="S42" s="80">
        <v>0</v>
      </c>
      <c r="T42" s="78">
        <f>SUMPRODUCT(LTA!F42:AJ42,LTA!F$101:AJ$101,LTA!F$103:AJ$103)</f>
        <v>263.58</v>
      </c>
      <c r="U42" s="78">
        <f>SUMPRODUCT(LTA!F42:AJ42,LTA!F$102:AJ$102,LTA!F$103:AJ$103)</f>
        <v>50.09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557.19999999999993</v>
      </c>
      <c r="AB42" s="117">
        <f>-STOA!N42</f>
        <v>0</v>
      </c>
      <c r="AC42">
        <f t="shared" si="0"/>
        <v>16.348127548002854</v>
      </c>
      <c r="AD42">
        <f t="shared" si="1"/>
        <v>1750.9941235320046</v>
      </c>
      <c r="AE42">
        <f>'IDT-1'!B42</f>
        <v>0</v>
      </c>
      <c r="AF42" s="26"/>
      <c r="AG42">
        <f t="shared" si="2"/>
        <v>1750.9941235320046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-45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12.476806773510734</v>
      </c>
      <c r="F43">
        <f>GT_Spot!P43</f>
        <v>0</v>
      </c>
      <c r="G43">
        <f>PPCL_NG!P43</f>
        <v>33.950000000000003</v>
      </c>
      <c r="H43">
        <f>PPCL_Spot!P43</f>
        <v>10.18</v>
      </c>
      <c r="I43">
        <f>Bawana_NG!P43</f>
        <v>76.001937185069039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691.2054967208669</v>
      </c>
      <c r="P43" s="77">
        <v>57.75</v>
      </c>
      <c r="Q43" s="77">
        <v>19.249999999999996</v>
      </c>
      <c r="R43" s="80">
        <v>38.5</v>
      </c>
      <c r="S43" s="80">
        <v>0</v>
      </c>
      <c r="T43" s="78">
        <f>SUMPRODUCT(LTA!F43:AJ43,LTA!F$101:AJ$101,LTA!F$103:AJ$103)</f>
        <v>276.27999999999997</v>
      </c>
      <c r="U43" s="78">
        <f>SUMPRODUCT(LTA!F43:AJ43,LTA!F$102:AJ$102,LTA!F$103:AJ$103)</f>
        <v>51.65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557.19999999999993</v>
      </c>
      <c r="AB43" s="117">
        <f>-STOA!N43</f>
        <v>0</v>
      </c>
      <c r="AC43">
        <f t="shared" si="0"/>
        <v>16.880775177543295</v>
      </c>
      <c r="AD43">
        <f t="shared" si="1"/>
        <v>1714.5634655019032</v>
      </c>
      <c r="AE43">
        <f>'IDT-1'!B43</f>
        <v>0</v>
      </c>
      <c r="AF43" s="26"/>
      <c r="AG43">
        <f t="shared" si="2"/>
        <v>1714.5634655019032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-93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12.476806773510734</v>
      </c>
      <c r="F44">
        <f>GT_Spot!P44</f>
        <v>0</v>
      </c>
      <c r="G44">
        <f>PPCL_NG!P44</f>
        <v>33.950000000000003</v>
      </c>
      <c r="H44">
        <f>PPCL_Spot!P44</f>
        <v>10.18</v>
      </c>
      <c r="I44">
        <f>Bawana_NG!P44</f>
        <v>76.001937185069039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691.16142621178653</v>
      </c>
      <c r="P44" s="77">
        <v>57.75</v>
      </c>
      <c r="Q44" s="77">
        <v>19.249999999999996</v>
      </c>
      <c r="R44" s="80">
        <v>38.5</v>
      </c>
      <c r="S44" s="80">
        <v>0</v>
      </c>
      <c r="T44" s="78">
        <f>SUMPRODUCT(LTA!F44:AJ44,LTA!F$101:AJ$101,LTA!F$103:AJ$103)</f>
        <v>295.77</v>
      </c>
      <c r="U44" s="78">
        <f>SUMPRODUCT(LTA!F44:AJ44,LTA!F$102:AJ$102,LTA!F$103:AJ$103)</f>
        <v>52.18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560.69999999999993</v>
      </c>
      <c r="AB44" s="117">
        <f>-STOA!N44</f>
        <v>0</v>
      </c>
      <c r="AC44">
        <f t="shared" si="0"/>
        <v>16.661213235998012</v>
      </c>
      <c r="AD44">
        <f t="shared" si="1"/>
        <v>1786.2589569343684</v>
      </c>
      <c r="AE44">
        <f>'IDT-1'!B44</f>
        <v>0</v>
      </c>
      <c r="AF44" s="26"/>
      <c r="AG44">
        <f t="shared" si="2"/>
        <v>1786.2589569343684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-45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12.476806773510734</v>
      </c>
      <c r="F45">
        <f>GT_Spot!P45</f>
        <v>0</v>
      </c>
      <c r="G45">
        <f>PPCL_NG!P45</f>
        <v>33.950000000000003</v>
      </c>
      <c r="H45">
        <f>PPCL_Spot!P45</f>
        <v>10.18</v>
      </c>
      <c r="I45">
        <f>Bawana_NG!P45</f>
        <v>76.004860835730611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696.64029049546753</v>
      </c>
      <c r="P45" s="77">
        <v>57.75</v>
      </c>
      <c r="Q45" s="77">
        <v>19.249999999999996</v>
      </c>
      <c r="R45" s="80">
        <v>38.5</v>
      </c>
      <c r="S45" s="80">
        <v>0</v>
      </c>
      <c r="T45" s="78">
        <f>SUMPRODUCT(LTA!F45:AJ45,LTA!F$101:AJ$101,LTA!F$103:AJ$103)</f>
        <v>307.87</v>
      </c>
      <c r="U45" s="78">
        <f>SUMPRODUCT(LTA!F45:AJ45,LTA!F$102:AJ$102,LTA!F$103:AJ$103)</f>
        <v>52.59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560.69999999999993</v>
      </c>
      <c r="AB45" s="117">
        <f>-STOA!N45</f>
        <v>0</v>
      </c>
      <c r="AC45">
        <f t="shared" si="0"/>
        <v>16.810662842298033</v>
      </c>
      <c r="AD45">
        <f t="shared" si="1"/>
        <v>1805.1012952624108</v>
      </c>
      <c r="AE45">
        <f>'IDT-1'!B45</f>
        <v>0</v>
      </c>
      <c r="AF45" s="26"/>
      <c r="AG45">
        <f t="shared" si="2"/>
        <v>1805.1012952624108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-44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12.476806773510734</v>
      </c>
      <c r="F46">
        <f>GT_Spot!P46</f>
        <v>0</v>
      </c>
      <c r="G46">
        <f>PPCL_NG!P46</f>
        <v>33.950000000000003</v>
      </c>
      <c r="H46">
        <f>PPCL_Spot!P46</f>
        <v>10.18</v>
      </c>
      <c r="I46">
        <f>Bawana_NG!P46</f>
        <v>76.004860835730611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696.64040724159565</v>
      </c>
      <c r="P46" s="77">
        <v>57.75</v>
      </c>
      <c r="Q46" s="77">
        <v>19.249999999999996</v>
      </c>
      <c r="R46" s="80">
        <v>38.5</v>
      </c>
      <c r="S46" s="80">
        <v>0</v>
      </c>
      <c r="T46" s="78">
        <f>SUMPRODUCT(LTA!F46:AJ46,LTA!F$101:AJ$101,LTA!F$103:AJ$103)</f>
        <v>337.43000000000006</v>
      </c>
      <c r="U46" s="78">
        <f>SUMPRODUCT(LTA!F46:AJ46,LTA!F$102:AJ$102,LTA!F$103:AJ$103)</f>
        <v>52.620000000000005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560.69999999999993</v>
      </c>
      <c r="AB46" s="117">
        <f>-STOA!N46</f>
        <v>0</v>
      </c>
      <c r="AC46">
        <f t="shared" si="0"/>
        <v>16.955640211875419</v>
      </c>
      <c r="AD46">
        <f t="shared" si="1"/>
        <v>1847.5464346389615</v>
      </c>
      <c r="AE46">
        <f>'IDT-1'!B46</f>
        <v>0</v>
      </c>
      <c r="AF46" s="26"/>
      <c r="AG46">
        <f t="shared" si="2"/>
        <v>1847.5464346389615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-31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12.476806773510734</v>
      </c>
      <c r="F47">
        <f>GT_Spot!P47</f>
        <v>0</v>
      </c>
      <c r="G47">
        <f>PPCL_NG!P47</f>
        <v>33.950000000000003</v>
      </c>
      <c r="H47">
        <f>PPCL_Spot!P47</f>
        <v>10.18</v>
      </c>
      <c r="I47">
        <f>Bawana_NG!P47</f>
        <v>76.004860835730611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702.8081109732924</v>
      </c>
      <c r="P47" s="77">
        <v>103.06</v>
      </c>
      <c r="Q47" s="77">
        <v>35.423301191151452</v>
      </c>
      <c r="R47" s="80">
        <v>38.5</v>
      </c>
      <c r="S47" s="80">
        <v>0</v>
      </c>
      <c r="T47" s="78">
        <f>SUMPRODUCT(LTA!F47:AJ47,LTA!F$101:AJ$101,LTA!F$103:AJ$103)</f>
        <v>344.58000000000004</v>
      </c>
      <c r="U47" s="78">
        <f>SUMPRODUCT(LTA!F47:AJ47,LTA!F$102:AJ$102,LTA!F$103:AJ$103)</f>
        <v>51.69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560.69999999999993</v>
      </c>
      <c r="AB47" s="117">
        <f>-STOA!N47</f>
        <v>0</v>
      </c>
      <c r="AC47">
        <f t="shared" si="0"/>
        <v>18.11175832396162</v>
      </c>
      <c r="AD47">
        <f t="shared" si="1"/>
        <v>1863.2613214497237</v>
      </c>
      <c r="AE47">
        <f>'IDT-1'!B47</f>
        <v>0</v>
      </c>
      <c r="AF47" s="26"/>
      <c r="AG47">
        <f t="shared" si="2"/>
        <v>1863.2613214497237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-88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12.476806773510734</v>
      </c>
      <c r="F48">
        <f>GT_Spot!P48</f>
        <v>0</v>
      </c>
      <c r="G48">
        <f>PPCL_NG!P48</f>
        <v>33.950000000000003</v>
      </c>
      <c r="H48">
        <f>PPCL_Spot!P48</f>
        <v>10.18</v>
      </c>
      <c r="I48">
        <f>Bawana_NG!P48</f>
        <v>76.004860835730611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702.91895996430685</v>
      </c>
      <c r="P48" s="77">
        <v>103.06</v>
      </c>
      <c r="Q48" s="77">
        <v>35.423301191151452</v>
      </c>
      <c r="R48" s="80">
        <v>38.5</v>
      </c>
      <c r="S48" s="80">
        <v>0</v>
      </c>
      <c r="T48" s="78">
        <f>SUMPRODUCT(LTA!F48:AJ48,LTA!F$101:AJ$101,LTA!F$103:AJ$103)</f>
        <v>351.69</v>
      </c>
      <c r="U48" s="78">
        <f>SUMPRODUCT(LTA!F48:AJ48,LTA!F$102:AJ$102,LTA!F$103:AJ$103)</f>
        <v>51.02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560.69999999999993</v>
      </c>
      <c r="AB48" s="117">
        <f>-STOA!N48</f>
        <v>0</v>
      </c>
      <c r="AC48">
        <f t="shared" si="0"/>
        <v>17.725499418972781</v>
      </c>
      <c r="AD48">
        <f t="shared" si="1"/>
        <v>1920.1984293457269</v>
      </c>
      <c r="AE48">
        <f>'IDT-1'!B48</f>
        <v>0</v>
      </c>
      <c r="AF48" s="26"/>
      <c r="AG48">
        <f t="shared" si="2"/>
        <v>1920.1984293457269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-38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12.476806773510734</v>
      </c>
      <c r="F49">
        <f>GT_Spot!P49</f>
        <v>0</v>
      </c>
      <c r="G49">
        <f>PPCL_NG!P49</f>
        <v>33.950000000000003</v>
      </c>
      <c r="H49">
        <f>PPCL_Spot!P49</f>
        <v>10.18</v>
      </c>
      <c r="I49">
        <f>Bawana_NG!P49</f>
        <v>76.004860835730611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703.41800487054047</v>
      </c>
      <c r="P49" s="77">
        <v>57.75</v>
      </c>
      <c r="Q49" s="77">
        <v>19.25</v>
      </c>
      <c r="R49" s="80">
        <v>38.5</v>
      </c>
      <c r="S49" s="80">
        <v>0</v>
      </c>
      <c r="T49" s="78">
        <f>SUMPRODUCT(LTA!F49:AJ49,LTA!F$101:AJ$101,LTA!F$103:AJ$103)</f>
        <v>352.55</v>
      </c>
      <c r="U49" s="78">
        <f>SUMPRODUCT(LTA!F49:AJ49,LTA!F$102:AJ$102,LTA!F$103:AJ$103)</f>
        <v>50.03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567.69999999999993</v>
      </c>
      <c r="AB49" s="117">
        <f>-STOA!N49</f>
        <v>0</v>
      </c>
      <c r="AC49">
        <f t="shared" si="0"/>
        <v>17.151634560921352</v>
      </c>
      <c r="AD49">
        <f t="shared" si="1"/>
        <v>1877.6580379188601</v>
      </c>
      <c r="AE49">
        <f>'IDT-1'!B49</f>
        <v>0</v>
      </c>
      <c r="AF49" s="26"/>
      <c r="AG49">
        <f t="shared" si="2"/>
        <v>1877.6580379188601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-27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12.476806773510734</v>
      </c>
      <c r="F50">
        <f>GT_Spot!P50</f>
        <v>0</v>
      </c>
      <c r="G50">
        <f>PPCL_NG!P50</f>
        <v>33.950000000000003</v>
      </c>
      <c r="H50">
        <f>PPCL_Spot!P50</f>
        <v>10.18</v>
      </c>
      <c r="I50">
        <f>Bawana_NG!P50</f>
        <v>76.004860835730611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703.41909675174657</v>
      </c>
      <c r="P50" s="77">
        <v>57.75</v>
      </c>
      <c r="Q50" s="77">
        <v>19.25</v>
      </c>
      <c r="R50" s="80">
        <v>38.5</v>
      </c>
      <c r="S50" s="80">
        <v>0</v>
      </c>
      <c r="T50" s="78">
        <f>SUMPRODUCT(LTA!F50:AJ50,LTA!F$101:AJ$101,LTA!F$103:AJ$103)</f>
        <v>353.22</v>
      </c>
      <c r="U50" s="78">
        <f>SUMPRODUCT(LTA!F50:AJ50,LTA!F$102:AJ$102,LTA!F$103:AJ$103)</f>
        <v>65.720000000000013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567.69999999999993</v>
      </c>
      <c r="AB50" s="117">
        <f>-STOA!N50</f>
        <v>0</v>
      </c>
      <c r="AC50">
        <f t="shared" si="0"/>
        <v>17.318406726376693</v>
      </c>
      <c r="AD50">
        <f t="shared" si="1"/>
        <v>1950.6823576346112</v>
      </c>
      <c r="AE50">
        <f>'IDT-1'!B50</f>
        <v>0</v>
      </c>
      <c r="AF50" s="26"/>
      <c r="AG50">
        <f t="shared" si="2"/>
        <v>1950.6823576346112</v>
      </c>
      <c r="AI50" s="75">
        <f>PXIL!H50</f>
        <v>0</v>
      </c>
      <c r="AJ50" s="75">
        <f>PXIL!N50</f>
        <v>0</v>
      </c>
      <c r="AK50" s="75">
        <f>RTM_IEX!H50</f>
        <v>29.83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11.822201434362334</v>
      </c>
      <c r="F51">
        <f>GT_Spot!P51</f>
        <v>0</v>
      </c>
      <c r="G51">
        <f>PPCL_NG!P51</f>
        <v>33.950000000000003</v>
      </c>
      <c r="H51">
        <f>PPCL_Spot!P51</f>
        <v>8.93</v>
      </c>
      <c r="I51">
        <f>Bawana_NG!P51</f>
        <v>76.004860835730611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707.60357406296475</v>
      </c>
      <c r="P51" s="77">
        <v>57.75</v>
      </c>
      <c r="Q51" s="77">
        <v>19.25</v>
      </c>
      <c r="R51" s="80">
        <v>38.5</v>
      </c>
      <c r="S51" s="80">
        <v>0</v>
      </c>
      <c r="T51" s="78">
        <f>SUMPRODUCT(LTA!F51:AJ51,LTA!F$101:AJ$101,LTA!F$103:AJ$103)</f>
        <v>360.73</v>
      </c>
      <c r="U51" s="78">
        <f>SUMPRODUCT(LTA!F51:AJ51,LTA!F$102:AJ$102,LTA!F$103:AJ$103)</f>
        <v>66.23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567.69999999999993</v>
      </c>
      <c r="AB51" s="117">
        <f>-STOA!N51</f>
        <v>0</v>
      </c>
      <c r="AC51">
        <f t="shared" si="0"/>
        <v>17.794644908851165</v>
      </c>
      <c r="AD51">
        <f t="shared" si="1"/>
        <v>1857.6759914242064</v>
      </c>
      <c r="AE51">
        <f>'IDT-1'!B51</f>
        <v>0</v>
      </c>
      <c r="AF51" s="26"/>
      <c r="AG51">
        <f t="shared" si="2"/>
        <v>1857.6759914242064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-73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11.822201434362334</v>
      </c>
      <c r="F52">
        <f>GT_Spot!P52</f>
        <v>0</v>
      </c>
      <c r="G52">
        <f>PPCL_NG!P52</f>
        <v>33.950000000000003</v>
      </c>
      <c r="H52">
        <f>PPCL_Spot!P52</f>
        <v>8.93</v>
      </c>
      <c r="I52">
        <f>Bawana_NG!P52</f>
        <v>76.004860835730611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746.65623993395764</v>
      </c>
      <c r="P52" s="77">
        <v>57.75</v>
      </c>
      <c r="Q52" s="77">
        <v>19.25</v>
      </c>
      <c r="R52" s="80">
        <v>38.5</v>
      </c>
      <c r="S52" s="80">
        <v>0</v>
      </c>
      <c r="T52" s="78">
        <f>SUMPRODUCT(LTA!F52:AJ52,LTA!F$101:AJ$101,LTA!F$103:AJ$103)</f>
        <v>364.18000000000006</v>
      </c>
      <c r="U52" s="78">
        <f>SUMPRODUCT(LTA!F52:AJ52,LTA!F$102:AJ$102,LTA!F$103:AJ$103)</f>
        <v>66.56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571.19999999999993</v>
      </c>
      <c r="AB52" s="117">
        <f>-STOA!N52</f>
        <v>0</v>
      </c>
      <c r="AC52">
        <f t="shared" si="0"/>
        <v>18.193494240993708</v>
      </c>
      <c r="AD52">
        <f t="shared" si="1"/>
        <v>1904.6098079630567</v>
      </c>
      <c r="AE52">
        <f>'IDT-1'!B52</f>
        <v>0</v>
      </c>
      <c r="AF52" s="26"/>
      <c r="AG52">
        <f t="shared" si="2"/>
        <v>1904.6098079630567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-72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5.5407911001236094</v>
      </c>
      <c r="F53">
        <f>GT_Spot!P53</f>
        <v>0</v>
      </c>
      <c r="G53">
        <f>PPCL_NG!P53</f>
        <v>33.950000000000003</v>
      </c>
      <c r="H53">
        <f>PPCL_Spot!P53</f>
        <v>8.93</v>
      </c>
      <c r="I53">
        <f>Bawana_NG!P53</f>
        <v>76.004860835730611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745.74860654757811</v>
      </c>
      <c r="P53" s="77">
        <v>96.250000000000014</v>
      </c>
      <c r="Q53" s="77">
        <v>19.25</v>
      </c>
      <c r="R53" s="80">
        <v>38.5</v>
      </c>
      <c r="S53" s="80">
        <v>0</v>
      </c>
      <c r="T53" s="78">
        <f>SUMPRODUCT(LTA!F53:AJ53,LTA!F$101:AJ$101,LTA!F$103:AJ$103)</f>
        <v>365.81</v>
      </c>
      <c r="U53" s="78">
        <f>SUMPRODUCT(LTA!F53:AJ53,LTA!F$102:AJ$102,LTA!F$103:AJ$103)</f>
        <v>66.94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571.19999999999993</v>
      </c>
      <c r="AB53" s="117">
        <f>-STOA!N53</f>
        <v>0</v>
      </c>
      <c r="AC53">
        <f t="shared" si="0"/>
        <v>18.628768696607391</v>
      </c>
      <c r="AD53">
        <f t="shared" si="1"/>
        <v>1921.4954897868247</v>
      </c>
      <c r="AE53">
        <f>'IDT-1'!B53</f>
        <v>0</v>
      </c>
      <c r="AF53" s="26"/>
      <c r="AG53">
        <f t="shared" si="2"/>
        <v>1921.4954897868247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-88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5.5407911001236094</v>
      </c>
      <c r="F54">
        <f>GT_Spot!P54</f>
        <v>0</v>
      </c>
      <c r="G54">
        <f>PPCL_NG!P54</f>
        <v>33.950000000000003</v>
      </c>
      <c r="H54">
        <f>PPCL_Spot!P54</f>
        <v>8.93</v>
      </c>
      <c r="I54">
        <f>Bawana_NG!P54</f>
        <v>76.004860835730611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745.74638970035767</v>
      </c>
      <c r="P54" s="77">
        <v>86.62</v>
      </c>
      <c r="Q54" s="77">
        <v>19.25</v>
      </c>
      <c r="R54" s="80">
        <v>38.5</v>
      </c>
      <c r="S54" s="80">
        <v>0</v>
      </c>
      <c r="T54" s="78">
        <f>SUMPRODUCT(LTA!F54:AJ54,LTA!F$101:AJ$101,LTA!F$103:AJ$103)</f>
        <v>366.36</v>
      </c>
      <c r="U54" s="78">
        <f>SUMPRODUCT(LTA!F54:AJ54,LTA!F$102:AJ$102,LTA!F$103:AJ$103)</f>
        <v>67.47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571.19999999999993</v>
      </c>
      <c r="AB54" s="117">
        <f>-STOA!N54</f>
        <v>0</v>
      </c>
      <c r="AC54">
        <f t="shared" si="0"/>
        <v>18.500240423218681</v>
      </c>
      <c r="AD54">
        <f t="shared" si="1"/>
        <v>1919.0718012129933</v>
      </c>
      <c r="AE54">
        <f>'IDT-1'!B54</f>
        <v>0</v>
      </c>
      <c r="AF54" s="26"/>
      <c r="AG54">
        <f t="shared" si="2"/>
        <v>1919.0718012129933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-82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11.822201434362334</v>
      </c>
      <c r="F55">
        <f>GT_Spot!P55</f>
        <v>0</v>
      </c>
      <c r="G55">
        <f>PPCL_NG!P55</f>
        <v>33.950000000000003</v>
      </c>
      <c r="H55">
        <f>PPCL_Spot!P55</f>
        <v>8.89</v>
      </c>
      <c r="I55">
        <f>Bawana_NG!P55</f>
        <v>76.004860835730611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644.76798897612775</v>
      </c>
      <c r="P55" s="77">
        <v>57.75</v>
      </c>
      <c r="Q55" s="77">
        <v>19.25</v>
      </c>
      <c r="R55" s="80">
        <v>38.5</v>
      </c>
      <c r="S55" s="80">
        <v>0</v>
      </c>
      <c r="T55" s="78">
        <f>SUMPRODUCT(LTA!F55:AJ55,LTA!F$101:AJ$101,LTA!F$103:AJ$103)</f>
        <v>367.18000000000006</v>
      </c>
      <c r="U55" s="78">
        <f>SUMPRODUCT(LTA!F55:AJ55,LTA!F$102:AJ$102,LTA!F$103:AJ$103)</f>
        <v>67.62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571.19999999999993</v>
      </c>
      <c r="AB55" s="117">
        <f>-STOA!N55</f>
        <v>0</v>
      </c>
      <c r="AC55">
        <f t="shared" si="0"/>
        <v>16.693028450966743</v>
      </c>
      <c r="AD55">
        <f t="shared" si="1"/>
        <v>1880.2420227952539</v>
      </c>
      <c r="AE55">
        <f>'IDT-1'!B55</f>
        <v>0</v>
      </c>
      <c r="AF55" s="26"/>
      <c r="AG55">
        <f t="shared" si="2"/>
        <v>1880.2420227952539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11.822201434362334</v>
      </c>
      <c r="F56">
        <f>GT_Spot!P56</f>
        <v>0</v>
      </c>
      <c r="G56">
        <f>PPCL_NG!P56</f>
        <v>33.950000000000003</v>
      </c>
      <c r="H56">
        <f>PPCL_Spot!P56</f>
        <v>8.93</v>
      </c>
      <c r="I56">
        <f>Bawana_NG!P56</f>
        <v>76.004860835730611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692.87817039705749</v>
      </c>
      <c r="P56" s="77">
        <v>57.75</v>
      </c>
      <c r="Q56" s="77">
        <v>19.25</v>
      </c>
      <c r="R56" s="80">
        <v>38.5</v>
      </c>
      <c r="S56" s="80">
        <v>0</v>
      </c>
      <c r="T56" s="78">
        <f>SUMPRODUCT(LTA!F56:AJ56,LTA!F$101:AJ$101,LTA!F$103:AJ$103)</f>
        <v>367.23</v>
      </c>
      <c r="U56" s="78">
        <f>SUMPRODUCT(LTA!F56:AJ56,LTA!F$102:AJ$102,LTA!F$103:AJ$103)</f>
        <v>67.75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571.19999999999993</v>
      </c>
      <c r="AB56" s="117">
        <f>-STOA!N56</f>
        <v>0</v>
      </c>
      <c r="AC56">
        <f t="shared" si="0"/>
        <v>17.118334047470924</v>
      </c>
      <c r="AD56">
        <f t="shared" si="1"/>
        <v>1928.1468986196796</v>
      </c>
      <c r="AE56">
        <f>'IDT-1'!B56</f>
        <v>0</v>
      </c>
      <c r="AF56" s="26"/>
      <c r="AG56">
        <f t="shared" si="2"/>
        <v>1928.1468986196796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11.822201434362334</v>
      </c>
      <c r="F57">
        <f>GT_Spot!P57</f>
        <v>0</v>
      </c>
      <c r="G57">
        <f>PPCL_NG!P57</f>
        <v>33.950000000000003</v>
      </c>
      <c r="H57">
        <f>PPCL_Spot!P57</f>
        <v>8.93</v>
      </c>
      <c r="I57">
        <f>Bawana_NG!P57</f>
        <v>76.004860835730611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691.46879442723559</v>
      </c>
      <c r="P57" s="77">
        <v>57.75</v>
      </c>
      <c r="Q57" s="77">
        <v>19.25</v>
      </c>
      <c r="R57" s="80">
        <v>38.5</v>
      </c>
      <c r="S57" s="80">
        <v>0</v>
      </c>
      <c r="T57" s="78">
        <f>SUMPRODUCT(LTA!F57:AJ57,LTA!F$101:AJ$101,LTA!F$103:AJ$103)</f>
        <v>367.1</v>
      </c>
      <c r="U57" s="78">
        <f>SUMPRODUCT(LTA!F57:AJ57,LTA!F$102:AJ$102,LTA!F$103:AJ$103)</f>
        <v>70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571.19999999999993</v>
      </c>
      <c r="AB57" s="117">
        <f>-STOA!N57</f>
        <v>0</v>
      </c>
      <c r="AC57">
        <f t="shared" si="0"/>
        <v>17.598907538936487</v>
      </c>
      <c r="AD57">
        <f t="shared" si="1"/>
        <v>1982.2769491583917</v>
      </c>
      <c r="AE57">
        <f>'IDT-1'!B57</f>
        <v>19</v>
      </c>
      <c r="AF57" s="26"/>
      <c r="AG57">
        <f t="shared" si="2"/>
        <v>2001.2769491583917</v>
      </c>
      <c r="AI57" s="75">
        <f>PXIL!H57</f>
        <v>0</v>
      </c>
      <c r="AJ57" s="75">
        <f>PXIL!N57</f>
        <v>0</v>
      </c>
      <c r="AK57" s="75">
        <f>RTM_IEX!H57</f>
        <v>53.9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11.822201434362334</v>
      </c>
      <c r="F58">
        <f>GT_Spot!P58</f>
        <v>0</v>
      </c>
      <c r="G58">
        <f>PPCL_NG!P58</f>
        <v>33.950000000000003</v>
      </c>
      <c r="H58">
        <f>PPCL_Spot!P58</f>
        <v>8.93</v>
      </c>
      <c r="I58">
        <f>Bawana_NG!P58</f>
        <v>76.004860835730611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691.47037407284722</v>
      </c>
      <c r="P58" s="77">
        <v>57.75</v>
      </c>
      <c r="Q58" s="77">
        <v>19.249999999999996</v>
      </c>
      <c r="R58" s="80">
        <v>38.5</v>
      </c>
      <c r="S58" s="80">
        <v>0</v>
      </c>
      <c r="T58" s="78">
        <f>SUMPRODUCT(LTA!F58:AJ58,LTA!F$101:AJ$101,LTA!F$103:AJ$103)</f>
        <v>365.18</v>
      </c>
      <c r="U58" s="78">
        <f>SUMPRODUCT(LTA!F58:AJ58,LTA!F$102:AJ$102,LTA!F$103:AJ$103)</f>
        <v>69.150000000000006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571.19999999999993</v>
      </c>
      <c r="AB58" s="117">
        <f>-STOA!N58</f>
        <v>0</v>
      </c>
      <c r="AC58">
        <f t="shared" si="0"/>
        <v>17.328937439817874</v>
      </c>
      <c r="AD58">
        <f t="shared" si="1"/>
        <v>1951.8684989031224</v>
      </c>
      <c r="AE58">
        <f>'IDT-1'!B58</f>
        <v>54</v>
      </c>
      <c r="AF58" s="26"/>
      <c r="AG58">
        <f t="shared" si="2"/>
        <v>2005.8684989031224</v>
      </c>
      <c r="AI58" s="75">
        <f>PXIL!H58</f>
        <v>0</v>
      </c>
      <c r="AJ58" s="75">
        <f>PXIL!N58</f>
        <v>0</v>
      </c>
      <c r="AK58" s="75">
        <f>RTM_IEX!H58</f>
        <v>25.99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11.822201434362334</v>
      </c>
      <c r="F59">
        <f>GT_Spot!P59</f>
        <v>0</v>
      </c>
      <c r="G59">
        <f>PPCL_NG!P59</f>
        <v>33.950000000000003</v>
      </c>
      <c r="H59">
        <f>PPCL_Spot!P59</f>
        <v>8.93</v>
      </c>
      <c r="I59">
        <f>Bawana_NG!P59</f>
        <v>76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691.53535297164046</v>
      </c>
      <c r="P59" s="77">
        <v>57.75</v>
      </c>
      <c r="Q59" s="77">
        <v>19.25</v>
      </c>
      <c r="R59" s="80">
        <v>38.5</v>
      </c>
      <c r="S59" s="80">
        <v>0</v>
      </c>
      <c r="T59" s="78">
        <f>SUMPRODUCT(LTA!F59:AJ59,LTA!F$101:AJ$101,LTA!F$103:AJ$103)</f>
        <v>352.13000000000005</v>
      </c>
      <c r="U59" s="78">
        <f>SUMPRODUCT(LTA!F59:AJ59,LTA!F$102:AJ$102,LTA!F$103:AJ$103)</f>
        <v>66.3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37.54</v>
      </c>
      <c r="Z59" s="75">
        <f>IEX!N59</f>
        <v>0</v>
      </c>
      <c r="AA59" s="117">
        <f>STOA!H59</f>
        <v>571.19999999999993</v>
      </c>
      <c r="AB59" s="117">
        <f>-STOA!N59</f>
        <v>0</v>
      </c>
      <c r="AC59">
        <f t="shared" si="0"/>
        <v>17.672314478772826</v>
      </c>
      <c r="AD59">
        <f t="shared" si="1"/>
        <v>1990.5452399272299</v>
      </c>
      <c r="AE59">
        <f>'IDT-1'!B59</f>
        <v>53</v>
      </c>
      <c r="AF59" s="26"/>
      <c r="AG59">
        <f t="shared" si="2"/>
        <v>2043.5452399272299</v>
      </c>
      <c r="AI59" s="75">
        <f>PXIL!H59</f>
        <v>0</v>
      </c>
      <c r="AJ59" s="75">
        <f>PXIL!N59</f>
        <v>0</v>
      </c>
      <c r="AK59" s="75">
        <f>RTM_IEX!H59</f>
        <v>43.31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5.5407911001236094</v>
      </c>
      <c r="F60">
        <f>GT_Spot!P60</f>
        <v>0</v>
      </c>
      <c r="G60">
        <f>PPCL_NG!P60</f>
        <v>33.950000000000003</v>
      </c>
      <c r="H60">
        <f>PPCL_Spot!P60</f>
        <v>5.22</v>
      </c>
      <c r="I60">
        <f>Bawana_NG!P60</f>
        <v>76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684.48841759346885</v>
      </c>
      <c r="P60" s="77">
        <v>57.75</v>
      </c>
      <c r="Q60" s="77">
        <v>19.25</v>
      </c>
      <c r="R60" s="80">
        <v>38.5</v>
      </c>
      <c r="S60" s="80">
        <v>0</v>
      </c>
      <c r="T60" s="78">
        <f>SUMPRODUCT(LTA!F60:AJ60,LTA!F$101:AJ$101,LTA!F$103:AJ$103)</f>
        <v>350.78000000000003</v>
      </c>
      <c r="U60" s="78">
        <f>SUMPRODUCT(LTA!F60:AJ60,LTA!F$102:AJ$102,LTA!F$103:AJ$103)</f>
        <v>66.989999999999995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25.98</v>
      </c>
      <c r="Z60" s="75">
        <f>IEX!N60</f>
        <v>0</v>
      </c>
      <c r="AA60" s="117">
        <f>STOA!H60</f>
        <v>571.19999999999993</v>
      </c>
      <c r="AB60" s="117">
        <f>-STOA!N60</f>
        <v>0</v>
      </c>
      <c r="AC60">
        <f t="shared" si="0"/>
        <v>17.508033036503612</v>
      </c>
      <c r="AD60">
        <f t="shared" si="1"/>
        <v>1972.0411756570888</v>
      </c>
      <c r="AE60">
        <f>'IDT-1'!B60</f>
        <v>99</v>
      </c>
      <c r="AF60" s="26"/>
      <c r="AG60">
        <f t="shared" si="2"/>
        <v>2071.0411756570888</v>
      </c>
      <c r="AI60" s="75">
        <f>PXIL!H60</f>
        <v>0</v>
      </c>
      <c r="AJ60" s="75">
        <f>PXIL!N60</f>
        <v>0</v>
      </c>
      <c r="AK60" s="75">
        <f>RTM_IEX!H60</f>
        <v>53.9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11.822201434362334</v>
      </c>
      <c r="F61">
        <f>GT_Spot!P61</f>
        <v>0</v>
      </c>
      <c r="G61">
        <f>PPCL_NG!P61</f>
        <v>33.950000000000003</v>
      </c>
      <c r="H61">
        <f>PPCL_Spot!P61</f>
        <v>8.89</v>
      </c>
      <c r="I61">
        <f>Bawana_NG!P61</f>
        <v>76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689.43771107363818</v>
      </c>
      <c r="P61" s="77">
        <v>57.75</v>
      </c>
      <c r="Q61" s="77">
        <v>19.25</v>
      </c>
      <c r="R61" s="80">
        <v>38.5</v>
      </c>
      <c r="S61" s="80">
        <v>0</v>
      </c>
      <c r="T61" s="78">
        <f>SUMPRODUCT(LTA!F61:AJ61,LTA!F$101:AJ$101,LTA!F$103:AJ$103)</f>
        <v>349.8</v>
      </c>
      <c r="U61" s="78">
        <f>SUMPRODUCT(LTA!F61:AJ61,LTA!F$102:AJ$102,LTA!F$103:AJ$103)</f>
        <v>67.56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66.41</v>
      </c>
      <c r="Z61" s="75">
        <f>IEX!N61</f>
        <v>0</v>
      </c>
      <c r="AA61" s="117">
        <f>STOA!H61</f>
        <v>571.19999999999993</v>
      </c>
      <c r="AB61" s="117">
        <f>-STOA!N61</f>
        <v>0</v>
      </c>
      <c r="AC61">
        <f t="shared" si="0"/>
        <v>18.279359230070405</v>
      </c>
      <c r="AD61">
        <f t="shared" si="1"/>
        <v>2058.9205532779301</v>
      </c>
      <c r="AE61">
        <f>'IDT-1'!B61</f>
        <v>90</v>
      </c>
      <c r="AF61" s="26"/>
      <c r="AG61">
        <f t="shared" si="2"/>
        <v>2148.9205532779301</v>
      </c>
      <c r="AI61" s="75">
        <f>PXIL!H61</f>
        <v>0</v>
      </c>
      <c r="AJ61" s="75">
        <f>PXIL!N61</f>
        <v>0</v>
      </c>
      <c r="AK61" s="75">
        <f>RTM_IEX!H61</f>
        <v>86.63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11.822201434362334</v>
      </c>
      <c r="F62">
        <f>GT_Spot!P62</f>
        <v>0</v>
      </c>
      <c r="G62">
        <f>PPCL_NG!P62</f>
        <v>33.950000000000003</v>
      </c>
      <c r="H62">
        <f>PPCL_Spot!P62</f>
        <v>8.93</v>
      </c>
      <c r="I62">
        <f>Bawana_NG!P62</f>
        <v>76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689.43856630429548</v>
      </c>
      <c r="P62" s="77">
        <v>57.75</v>
      </c>
      <c r="Q62" s="77">
        <v>19.25</v>
      </c>
      <c r="R62" s="80">
        <v>38.5</v>
      </c>
      <c r="S62" s="80">
        <v>0</v>
      </c>
      <c r="T62" s="78">
        <f>SUMPRODUCT(LTA!F62:AJ62,LTA!F$101:AJ$101,LTA!F$103:AJ$103)</f>
        <v>350.38</v>
      </c>
      <c r="U62" s="78">
        <f>SUMPRODUCT(LTA!F62:AJ62,LTA!F$102:AJ$102,LTA!F$103:AJ$103)</f>
        <v>68.289999999999992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40.42</v>
      </c>
      <c r="Z62" s="75">
        <f>IEX!N62</f>
        <v>0</v>
      </c>
      <c r="AA62" s="117">
        <f>STOA!H62</f>
        <v>567.69999999999993</v>
      </c>
      <c r="AB62" s="117">
        <f>-STOA!N62</f>
        <v>0</v>
      </c>
      <c r="AC62">
        <f t="shared" si="0"/>
        <v>17.769142756100191</v>
      </c>
      <c r="AD62">
        <f t="shared" si="1"/>
        <v>2001.4516249825576</v>
      </c>
      <c r="AE62">
        <f>'IDT-1'!B62</f>
        <v>150</v>
      </c>
      <c r="AF62" s="26"/>
      <c r="AG62">
        <f t="shared" si="2"/>
        <v>2151.4516249825574</v>
      </c>
      <c r="AI62" s="75">
        <f>PXIL!H62</f>
        <v>0</v>
      </c>
      <c r="AJ62" s="75">
        <f>PXIL!N62</f>
        <v>0</v>
      </c>
      <c r="AK62" s="75">
        <f>RTM_IEX!H62</f>
        <v>56.79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12.476806773510734</v>
      </c>
      <c r="F63">
        <f>GT_Spot!P63</f>
        <v>0</v>
      </c>
      <c r="G63">
        <f>PPCL_NG!P63</f>
        <v>33.950000000000003</v>
      </c>
      <c r="H63">
        <f>PPCL_Spot!P63</f>
        <v>8.93</v>
      </c>
      <c r="I63">
        <f>Bawana_NG!P63</f>
        <v>76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681.64659009179036</v>
      </c>
      <c r="P63" s="77">
        <v>57.75</v>
      </c>
      <c r="Q63" s="77">
        <v>19.25</v>
      </c>
      <c r="R63" s="80">
        <v>38.5</v>
      </c>
      <c r="S63" s="80">
        <v>0</v>
      </c>
      <c r="T63" s="78">
        <f>SUMPRODUCT(LTA!F63:AJ63,LTA!F$101:AJ$101,LTA!F$103:AJ$103)</f>
        <v>346.6</v>
      </c>
      <c r="U63" s="78">
        <f>SUMPRODUCT(LTA!F63:AJ63,LTA!F$102:AJ$102,LTA!F$103:AJ$103)</f>
        <v>85.699999999999989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98.18</v>
      </c>
      <c r="Z63" s="75">
        <f>IEX!N63</f>
        <v>0</v>
      </c>
      <c r="AA63" s="117">
        <f>STOA!H63</f>
        <v>564.19999999999993</v>
      </c>
      <c r="AB63" s="117">
        <f>-STOA!N63</f>
        <v>0</v>
      </c>
      <c r="AC63">
        <f t="shared" si="0"/>
        <v>17.875117892414647</v>
      </c>
      <c r="AD63">
        <f t="shared" si="1"/>
        <v>2013.3882789728862</v>
      </c>
      <c r="AE63">
        <f>'IDT-1'!B63</f>
        <v>130</v>
      </c>
      <c r="AF63" s="26"/>
      <c r="AG63">
        <f t="shared" si="2"/>
        <v>2143.3882789728859</v>
      </c>
      <c r="AI63" s="75">
        <f>PXIL!H63</f>
        <v>0</v>
      </c>
      <c r="AJ63" s="75">
        <f>PXIL!N63</f>
        <v>0</v>
      </c>
      <c r="AK63" s="75">
        <f>RTM_IEX!H63</f>
        <v>8.08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12.476806773510734</v>
      </c>
      <c r="F64">
        <f>GT_Spot!P64</f>
        <v>0</v>
      </c>
      <c r="G64">
        <f>PPCL_NG!P64</f>
        <v>33.950000000000003</v>
      </c>
      <c r="H64">
        <f>PPCL_Spot!P64</f>
        <v>8.93</v>
      </c>
      <c r="I64">
        <f>Bawana_NG!P64</f>
        <v>76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681.64612968743097</v>
      </c>
      <c r="P64" s="77">
        <v>57.75</v>
      </c>
      <c r="Q64" s="77">
        <v>19.25</v>
      </c>
      <c r="R64" s="80">
        <v>38.5</v>
      </c>
      <c r="S64" s="80">
        <v>0</v>
      </c>
      <c r="T64" s="78">
        <f>SUMPRODUCT(LTA!F64:AJ64,LTA!F$101:AJ$101,LTA!F$103:AJ$103)</f>
        <v>331.97999999999996</v>
      </c>
      <c r="U64" s="78">
        <f>SUMPRODUCT(LTA!F64:AJ64,LTA!F$102:AJ$102,LTA!F$103:AJ$103)</f>
        <v>87.64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15.4</v>
      </c>
      <c r="Z64" s="75">
        <f>IEX!N64</f>
        <v>0</v>
      </c>
      <c r="AA64" s="117">
        <f>STOA!H64</f>
        <v>560.69999999999993</v>
      </c>
      <c r="AB64" s="117">
        <f>-STOA!N64</f>
        <v>0</v>
      </c>
      <c r="AC64">
        <f t="shared" si="0"/>
        <v>17.028201840856287</v>
      </c>
      <c r="AD64">
        <f t="shared" si="1"/>
        <v>1917.9947346200852</v>
      </c>
      <c r="AE64">
        <f>'IDT-1'!B64</f>
        <v>240.15600000000001</v>
      </c>
      <c r="AF64" s="26"/>
      <c r="AG64">
        <f t="shared" si="2"/>
        <v>2158.1507346200851</v>
      </c>
      <c r="AI64" s="75">
        <f>PXIL!H64</f>
        <v>0</v>
      </c>
      <c r="AJ64" s="75">
        <f>PXIL!N64</f>
        <v>0</v>
      </c>
      <c r="AK64" s="75">
        <f>RTM_IEX!H64</f>
        <v>10.8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12.476806773510734</v>
      </c>
      <c r="F65">
        <f>GT_Spot!P65</f>
        <v>0</v>
      </c>
      <c r="G65">
        <f>PPCL_NG!P65</f>
        <v>33.950000000000003</v>
      </c>
      <c r="H65">
        <f>PPCL_Spot!P65</f>
        <v>8.93</v>
      </c>
      <c r="I65">
        <f>Bawana_NG!P65</f>
        <v>76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671.60761588213654</v>
      </c>
      <c r="P65" s="77">
        <v>58.47</v>
      </c>
      <c r="Q65" s="77">
        <v>19.25</v>
      </c>
      <c r="R65" s="80">
        <v>38.5</v>
      </c>
      <c r="S65" s="80">
        <v>0</v>
      </c>
      <c r="T65" s="78">
        <f>SUMPRODUCT(LTA!F65:AJ65,LTA!F$101:AJ$101,LTA!F$103:AJ$103)</f>
        <v>295.75</v>
      </c>
      <c r="U65" s="78">
        <f>SUMPRODUCT(LTA!F65:AJ65,LTA!F$102:AJ$102,LTA!F$103:AJ$103)</f>
        <v>91.63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35.61</v>
      </c>
      <c r="Z65" s="75">
        <f>IEX!N65</f>
        <v>0</v>
      </c>
      <c r="AA65" s="117">
        <f>STOA!H65</f>
        <v>553.69999999999993</v>
      </c>
      <c r="AB65" s="117">
        <f>-STOA!N65</f>
        <v>0</v>
      </c>
      <c r="AC65">
        <f t="shared" si="0"/>
        <v>17.267875710330149</v>
      </c>
      <c r="AD65">
        <f t="shared" si="1"/>
        <v>1812.8065469453172</v>
      </c>
      <c r="AE65">
        <f>'IDT-1'!B65</f>
        <v>233.095</v>
      </c>
      <c r="AF65" s="26"/>
      <c r="AG65">
        <f t="shared" si="2"/>
        <v>2045.9015469453172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-65.8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12.476806773510734</v>
      </c>
      <c r="F66">
        <f>GT_Spot!P66</f>
        <v>0</v>
      </c>
      <c r="G66">
        <f>PPCL_NG!P66</f>
        <v>33.950000000000003</v>
      </c>
      <c r="H66">
        <f>PPCL_Spot!P66</f>
        <v>8.93</v>
      </c>
      <c r="I66">
        <f>Bawana_NG!P66</f>
        <v>76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672.08738398922992</v>
      </c>
      <c r="P66" s="77">
        <v>58.47</v>
      </c>
      <c r="Q66" s="77">
        <v>19.25</v>
      </c>
      <c r="R66" s="80">
        <v>38.5</v>
      </c>
      <c r="S66" s="80">
        <v>0</v>
      </c>
      <c r="T66" s="78">
        <f>SUMPRODUCT(LTA!F66:AJ66,LTA!F$101:AJ$101,LTA!F$103:AJ$103)</f>
        <v>269.39999999999998</v>
      </c>
      <c r="U66" s="78">
        <f>SUMPRODUCT(LTA!F66:AJ66,LTA!F$102:AJ$102,LTA!F$103:AJ$103)</f>
        <v>90.42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22.14</v>
      </c>
      <c r="Z66" s="75">
        <f>IEX!N66</f>
        <v>0</v>
      </c>
      <c r="AA66" s="117">
        <f>STOA!H66</f>
        <v>553.69999999999993</v>
      </c>
      <c r="AB66" s="117">
        <f>-STOA!N66</f>
        <v>0</v>
      </c>
      <c r="AC66">
        <f t="shared" si="0"/>
        <v>16.577216074838027</v>
      </c>
      <c r="AD66">
        <f t="shared" si="1"/>
        <v>1810.5469746879025</v>
      </c>
      <c r="AE66">
        <f>'IDT-1'!B66</f>
        <v>237.71299999999999</v>
      </c>
      <c r="AF66" s="26"/>
      <c r="AG66">
        <f t="shared" si="2"/>
        <v>2048.2599746879027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-28.2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12.476806773510734</v>
      </c>
      <c r="F67">
        <f>GT_Spot!P67</f>
        <v>0</v>
      </c>
      <c r="G67">
        <f>PPCL_NG!P67</f>
        <v>33.950000000000003</v>
      </c>
      <c r="H67">
        <f>PPCL_Spot!P67</f>
        <v>8.89</v>
      </c>
      <c r="I67">
        <f>Bawana_NG!P67</f>
        <v>76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675.58758838922995</v>
      </c>
      <c r="P67" s="77">
        <v>57.746829536096627</v>
      </c>
      <c r="Q67" s="77">
        <v>19.25</v>
      </c>
      <c r="R67" s="80">
        <v>38.5</v>
      </c>
      <c r="S67" s="80">
        <v>0</v>
      </c>
      <c r="T67" s="78">
        <f>SUMPRODUCT(LTA!F67:AJ67,LTA!F$101:AJ$101,LTA!F$103:AJ$103)</f>
        <v>250.86</v>
      </c>
      <c r="U67" s="78">
        <f>SUMPRODUCT(LTA!F67:AJ67,LTA!F$102:AJ$102,LTA!F$103:AJ$103)</f>
        <v>89.32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8.66</v>
      </c>
      <c r="Z67" s="75">
        <f>IEX!N67</f>
        <v>0</v>
      </c>
      <c r="AA67" s="117">
        <f>STOA!H67</f>
        <v>556.16999999999996</v>
      </c>
      <c r="AB67" s="117">
        <f>-STOA!N67</f>
        <v>0</v>
      </c>
      <c r="AC67">
        <f t="shared" si="0"/>
        <v>16.462978260804171</v>
      </c>
      <c r="AD67">
        <f t="shared" si="1"/>
        <v>1767.9482464380333</v>
      </c>
      <c r="AE67">
        <f>'IDT-1'!B67</f>
        <v>239.339</v>
      </c>
      <c r="AF67" s="26"/>
      <c r="AG67">
        <f t="shared" si="2"/>
        <v>2007.2872464380332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-43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12.476806773510734</v>
      </c>
      <c r="F68">
        <f>GT_Spot!P68</f>
        <v>0</v>
      </c>
      <c r="G68">
        <f>PPCL_NG!P68</f>
        <v>33.950000000000003</v>
      </c>
      <c r="H68">
        <f>PPCL_Spot!P68</f>
        <v>8.93</v>
      </c>
      <c r="I68">
        <f>Bawana_NG!P68</f>
        <v>76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709.0662392773595</v>
      </c>
      <c r="P68" s="77">
        <v>57.746829536096627</v>
      </c>
      <c r="Q68" s="77">
        <v>19.25</v>
      </c>
      <c r="R68" s="80">
        <v>38.5</v>
      </c>
      <c r="S68" s="80">
        <v>0</v>
      </c>
      <c r="T68" s="78">
        <f>SUMPRODUCT(LTA!F68:AJ68,LTA!F$101:AJ$101,LTA!F$103:AJ$103)</f>
        <v>231.31</v>
      </c>
      <c r="U68" s="78">
        <f>SUMPRODUCT(LTA!F68:AJ68,LTA!F$102:AJ$102,LTA!F$103:AJ$103)</f>
        <v>88.47999999999999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1.93</v>
      </c>
      <c r="Z68" s="75">
        <f>IEX!N68</f>
        <v>0</v>
      </c>
      <c r="AA68" s="117">
        <f>STOA!H68</f>
        <v>552.66999999999996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16.213264435431654</v>
      </c>
      <c r="AD68">
        <f t="shared" ref="AD68:AD98" si="4">SUM(B68:AB68,AI68:AR68)-AC68</f>
        <v>1802.0966111515352</v>
      </c>
      <c r="AE68">
        <f>'IDT-1'!B68</f>
        <v>244.22300000000001</v>
      </c>
      <c r="AF68" s="26"/>
      <c r="AG68">
        <f t="shared" ref="AG68:AG98" si="5">SUM(AD68:AF68)+AT68</f>
        <v>2046.3196111515351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-12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12.476806773510734</v>
      </c>
      <c r="F69">
        <f>GT_Spot!P69</f>
        <v>0</v>
      </c>
      <c r="G69">
        <f>PPCL_NG!P69</f>
        <v>33.950000000000003</v>
      </c>
      <c r="H69">
        <f>PPCL_Spot!P69</f>
        <v>8.93</v>
      </c>
      <c r="I69">
        <f>Bawana_NG!P69</f>
        <v>76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711.78591486347159</v>
      </c>
      <c r="P69" s="77">
        <v>58.446791106231125</v>
      </c>
      <c r="Q69" s="77">
        <v>19.25</v>
      </c>
      <c r="R69" s="80">
        <v>38.5</v>
      </c>
      <c r="S69" s="80">
        <v>0</v>
      </c>
      <c r="T69" s="78">
        <f>SUMPRODUCT(LTA!F69:AJ69,LTA!F$101:AJ$101,LTA!F$103:AJ$103)</f>
        <v>202.37</v>
      </c>
      <c r="U69" s="78">
        <f>SUMPRODUCT(LTA!F69:AJ69,LTA!F$102:AJ$102,LTA!F$103:AJ$103)</f>
        <v>78.400000000000006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22.13</v>
      </c>
      <c r="Z69" s="75">
        <f>IEX!N69</f>
        <v>0</v>
      </c>
      <c r="AA69" s="117">
        <f>STOA!H69</f>
        <v>549.16999999999996</v>
      </c>
      <c r="AB69" s="117">
        <f>-STOA!N69</f>
        <v>0</v>
      </c>
      <c r="AC69">
        <f t="shared" si="3"/>
        <v>16.422731712140283</v>
      </c>
      <c r="AD69">
        <f t="shared" si="4"/>
        <v>1849.7967810310734</v>
      </c>
      <c r="AE69">
        <f>'IDT-1'!B69</f>
        <v>234.714</v>
      </c>
      <c r="AF69" s="26"/>
      <c r="AG69">
        <f t="shared" si="5"/>
        <v>2084.5107810310733</v>
      </c>
      <c r="AI69" s="75">
        <f>PXIL!H69</f>
        <v>0</v>
      </c>
      <c r="AJ69" s="75">
        <f>PXIL!N69</f>
        <v>0</v>
      </c>
      <c r="AK69" s="75">
        <f>RTM_IEX!H69</f>
        <v>54.81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12.476806773510734</v>
      </c>
      <c r="F70">
        <f>GT_Spot!P70</f>
        <v>0</v>
      </c>
      <c r="G70">
        <f>PPCL_NG!P70</f>
        <v>33.950000000000003</v>
      </c>
      <c r="H70">
        <f>PPCL_Spot!P70</f>
        <v>8.93</v>
      </c>
      <c r="I70">
        <f>Bawana_NG!P70</f>
        <v>76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713.16862340925491</v>
      </c>
      <c r="P70" s="77">
        <v>58.446791106231125</v>
      </c>
      <c r="Q70" s="77">
        <v>19.25</v>
      </c>
      <c r="R70" s="80">
        <v>38.5</v>
      </c>
      <c r="S70" s="80">
        <v>0</v>
      </c>
      <c r="T70" s="78">
        <f>SUMPRODUCT(LTA!F70:AJ70,LTA!F$101:AJ$101,LTA!F$103:AJ$103)</f>
        <v>179.32999999999998</v>
      </c>
      <c r="U70" s="78">
        <f>SUMPRODUCT(LTA!F70:AJ70,LTA!F$102:AJ$102,LTA!F$103:AJ$103)</f>
        <v>78.16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32.72</v>
      </c>
      <c r="Z70" s="75">
        <f>IEX!N70</f>
        <v>0</v>
      </c>
      <c r="AA70" s="117">
        <f>STOA!H70</f>
        <v>538.66999999999996</v>
      </c>
      <c r="AB70" s="117">
        <f>-STOA!N70</f>
        <v>0</v>
      </c>
      <c r="AC70">
        <f t="shared" si="3"/>
        <v>15.748499547343171</v>
      </c>
      <c r="AD70">
        <f t="shared" si="4"/>
        <v>1773.8537217416533</v>
      </c>
      <c r="AE70">
        <f>'IDT-1'!B70</f>
        <v>230.47900000000001</v>
      </c>
      <c r="AF70" s="26"/>
      <c r="AG70">
        <f t="shared" si="5"/>
        <v>2004.3327217416534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12.476806773510734</v>
      </c>
      <c r="F71">
        <f>GT_Spot!P71</f>
        <v>0</v>
      </c>
      <c r="G71">
        <f>PPCL_NG!P71</f>
        <v>33.950000000000003</v>
      </c>
      <c r="H71">
        <f>PPCL_Spot!P71</f>
        <v>8.93</v>
      </c>
      <c r="I71">
        <f>Bawana_NG!P71</f>
        <v>76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711.53262199731864</v>
      </c>
      <c r="P71" s="77">
        <v>57.75</v>
      </c>
      <c r="Q71" s="77">
        <v>19.25</v>
      </c>
      <c r="R71" s="80">
        <v>38.5</v>
      </c>
      <c r="S71" s="80">
        <v>0</v>
      </c>
      <c r="T71" s="78">
        <f>SUMPRODUCT(LTA!F71:AJ71,LTA!F$101:AJ$101,LTA!F$103:AJ$103)</f>
        <v>155.11000000000001</v>
      </c>
      <c r="U71" s="78">
        <f>SUMPRODUCT(LTA!F71:AJ71,LTA!F$102:AJ$102,LTA!F$103:AJ$103)</f>
        <v>70.06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50.05</v>
      </c>
      <c r="Z71" s="75">
        <f>IEX!N71</f>
        <v>0</v>
      </c>
      <c r="AA71" s="117">
        <f>STOA!H71</f>
        <v>531.66999999999996</v>
      </c>
      <c r="AB71" s="117">
        <f>-STOA!N71</f>
        <v>0</v>
      </c>
      <c r="AC71">
        <f t="shared" si="3"/>
        <v>15.756412161238181</v>
      </c>
      <c r="AD71">
        <f t="shared" si="4"/>
        <v>1724.5230166095912</v>
      </c>
      <c r="AE71">
        <f>'IDT-1'!B71</f>
        <v>222.82900000000001</v>
      </c>
      <c r="AF71" s="26"/>
      <c r="AG71">
        <f t="shared" si="5"/>
        <v>1947.3520166095911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-25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12.476806773510734</v>
      </c>
      <c r="F72">
        <f>GT_Spot!P72</f>
        <v>0</v>
      </c>
      <c r="G72">
        <f>PPCL_NG!P72</f>
        <v>33.950000000000003</v>
      </c>
      <c r="H72">
        <f>PPCL_Spot!P72</f>
        <v>8.93</v>
      </c>
      <c r="I72">
        <f>Bawana_NG!P72</f>
        <v>76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750.2057680865189</v>
      </c>
      <c r="P72" s="77">
        <v>57.75</v>
      </c>
      <c r="Q72" s="77">
        <v>19.25</v>
      </c>
      <c r="R72" s="80">
        <v>38.5</v>
      </c>
      <c r="S72" s="80">
        <v>0</v>
      </c>
      <c r="T72" s="78">
        <f>SUMPRODUCT(LTA!F72:AJ72,LTA!F$101:AJ$101,LTA!F$103:AJ$103)</f>
        <v>133.06</v>
      </c>
      <c r="U72" s="78">
        <f>SUMPRODUCT(LTA!F72:AJ72,LTA!F$102:AJ$102,LTA!F$103:AJ$103)</f>
        <v>69.789999999999992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38.5</v>
      </c>
      <c r="Z72" s="75">
        <f>IEX!N72</f>
        <v>0</v>
      </c>
      <c r="AA72" s="117">
        <f>STOA!H72</f>
        <v>528.16999999999996</v>
      </c>
      <c r="AB72" s="117">
        <f>-STOA!N72</f>
        <v>0</v>
      </c>
      <c r="AC72">
        <f t="shared" si="3"/>
        <v>15.599195423901433</v>
      </c>
      <c r="AD72">
        <f t="shared" si="4"/>
        <v>1744.9833794361282</v>
      </c>
      <c r="AE72">
        <f>'IDT-1'!B72</f>
        <v>213.94200000000001</v>
      </c>
      <c r="AF72" s="26"/>
      <c r="AG72">
        <f t="shared" si="5"/>
        <v>1958.9253794361282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-6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12.476806773510734</v>
      </c>
      <c r="F73">
        <f>GT_Spot!P73</f>
        <v>0</v>
      </c>
      <c r="G73">
        <f>PPCL_NG!P73</f>
        <v>33.950000000000003</v>
      </c>
      <c r="H73">
        <f>PPCL_Spot!P73</f>
        <v>8.89</v>
      </c>
      <c r="I73">
        <f>Bawana_NG!P73</f>
        <v>76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750.08191613019551</v>
      </c>
      <c r="P73" s="77">
        <v>104.34</v>
      </c>
      <c r="Q73" s="77">
        <v>19.25</v>
      </c>
      <c r="R73" s="80">
        <v>27.01</v>
      </c>
      <c r="S73" s="80">
        <v>0</v>
      </c>
      <c r="T73" s="78">
        <f>SUMPRODUCT(LTA!F73:AJ73,LTA!F$101:AJ$101,LTA!F$103:AJ$103)</f>
        <v>108.99000000000001</v>
      </c>
      <c r="U73" s="78">
        <f>SUMPRODUCT(LTA!F73:AJ73,LTA!F$102:AJ$102,LTA!F$103:AJ$103)</f>
        <v>69.03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63.53</v>
      </c>
      <c r="Z73" s="75">
        <f>IEX!N73</f>
        <v>0</v>
      </c>
      <c r="AA73" s="117">
        <f>STOA!H73</f>
        <v>519.77</v>
      </c>
      <c r="AB73" s="117">
        <f>-STOA!N73</f>
        <v>0</v>
      </c>
      <c r="AC73">
        <f t="shared" si="3"/>
        <v>16.289404761552614</v>
      </c>
      <c r="AD73">
        <f t="shared" si="4"/>
        <v>1834.7793181421537</v>
      </c>
      <c r="AE73">
        <f>'IDT-1'!B73</f>
        <v>187.185</v>
      </c>
      <c r="AF73" s="26"/>
      <c r="AG73">
        <f t="shared" si="5"/>
        <v>2021.9643181421536</v>
      </c>
      <c r="AI73" s="75">
        <f>PXIL!H73</f>
        <v>0</v>
      </c>
      <c r="AJ73" s="75">
        <f>PXIL!N73</f>
        <v>0</v>
      </c>
      <c r="AK73" s="75">
        <f>RTM_IEX!H73</f>
        <v>57.75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12.476806773510734</v>
      </c>
      <c r="F74">
        <f>GT_Spot!P74</f>
        <v>0</v>
      </c>
      <c r="G74">
        <f>PPCL_NG!P74</f>
        <v>33.950000000000003</v>
      </c>
      <c r="H74">
        <f>PPCL_Spot!P74</f>
        <v>8.93</v>
      </c>
      <c r="I74">
        <f>Bawana_NG!P74</f>
        <v>76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763.47252140727824</v>
      </c>
      <c r="P74" s="77">
        <v>104.34</v>
      </c>
      <c r="Q74" s="77">
        <v>19.25</v>
      </c>
      <c r="R74" s="80">
        <v>15.864872503840248</v>
      </c>
      <c r="S74" s="80">
        <v>0</v>
      </c>
      <c r="T74" s="78">
        <f>SUMPRODUCT(LTA!F74:AJ74,LTA!F$101:AJ$101,LTA!F$103:AJ$103)</f>
        <v>85.48</v>
      </c>
      <c r="U74" s="78">
        <f>SUMPRODUCT(LTA!F74:AJ74,LTA!F$102:AJ$102,LTA!F$103:AJ$103)</f>
        <v>49.660000000000004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82.77</v>
      </c>
      <c r="Z74" s="75">
        <f>IEX!N74</f>
        <v>0</v>
      </c>
      <c r="AA74" s="117">
        <f>STOA!H74</f>
        <v>516.96999999999991</v>
      </c>
      <c r="AB74" s="117">
        <f>-STOA!N74</f>
        <v>0</v>
      </c>
      <c r="AC74">
        <f t="shared" si="3"/>
        <v>16.110724966024737</v>
      </c>
      <c r="AD74">
        <f t="shared" si="4"/>
        <v>1814.6534757186043</v>
      </c>
      <c r="AE74">
        <f>'IDT-1'!B74</f>
        <v>164.44399999999999</v>
      </c>
      <c r="AF74" s="26"/>
      <c r="AG74">
        <f t="shared" si="5"/>
        <v>1979.0974757186043</v>
      </c>
      <c r="AI74" s="75">
        <f>PXIL!H74</f>
        <v>0</v>
      </c>
      <c r="AJ74" s="75">
        <f>PXIL!N74</f>
        <v>0</v>
      </c>
      <c r="AK74" s="75">
        <f>RTM_IEX!H74</f>
        <v>61.6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12.476806773510734</v>
      </c>
      <c r="F75">
        <f>GT_Spot!P75</f>
        <v>0</v>
      </c>
      <c r="G75">
        <f>PPCL_NG!P75</f>
        <v>33.950000000000003</v>
      </c>
      <c r="H75">
        <f>PPCL_Spot!P75</f>
        <v>8</v>
      </c>
      <c r="I75">
        <f>Bawana_NG!P75</f>
        <v>76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779.27087364789031</v>
      </c>
      <c r="P75" s="77">
        <v>111.78454501097828</v>
      </c>
      <c r="Q75" s="77">
        <v>19.25</v>
      </c>
      <c r="R75" s="80">
        <v>0</v>
      </c>
      <c r="S75" s="80">
        <v>0</v>
      </c>
      <c r="T75" s="78">
        <f>SUMPRODUCT(LTA!F75:AJ75,LTA!F$101:AJ$101,LTA!F$103:AJ$103)</f>
        <v>72.06</v>
      </c>
      <c r="U75" s="78">
        <f>SUMPRODUCT(LTA!F75:AJ75,LTA!F$102:AJ$102,LTA!F$103:AJ$103)</f>
        <v>50.050000000000004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732.70999999999992</v>
      </c>
      <c r="AB75" s="117">
        <f>-STOA!N75</f>
        <v>0</v>
      </c>
      <c r="AC75">
        <f t="shared" si="3"/>
        <v>16.893819583804937</v>
      </c>
      <c r="AD75">
        <f t="shared" si="4"/>
        <v>1902.8584058485742</v>
      </c>
      <c r="AE75">
        <f>'IDT-1'!B75</f>
        <v>18</v>
      </c>
      <c r="AF75" s="26"/>
      <c r="AG75">
        <f t="shared" si="5"/>
        <v>1920.8584058485742</v>
      </c>
      <c r="AI75" s="75">
        <f>PXIL!H75</f>
        <v>0</v>
      </c>
      <c r="AJ75" s="75">
        <f>PXIL!N75</f>
        <v>0</v>
      </c>
      <c r="AK75" s="75">
        <f>RTM_IEX!H75</f>
        <v>24.2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12.476806773510734</v>
      </c>
      <c r="F76">
        <f>GT_Spot!P76</f>
        <v>0</v>
      </c>
      <c r="G76">
        <f>PPCL_NG!P76</f>
        <v>33.950000000000003</v>
      </c>
      <c r="H76">
        <f>PPCL_Spot!P76</f>
        <v>8</v>
      </c>
      <c r="I76">
        <f>Bawana_NG!P76</f>
        <v>76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784.55106351465167</v>
      </c>
      <c r="P76" s="77">
        <v>111.78454501097828</v>
      </c>
      <c r="Q76" s="77">
        <v>28.880000000000006</v>
      </c>
      <c r="R76" s="80">
        <v>0</v>
      </c>
      <c r="S76" s="80">
        <v>0</v>
      </c>
      <c r="T76" s="78">
        <f>SUMPRODUCT(LTA!F76:AJ76,LTA!F$101:AJ$101,LTA!F$103:AJ$103)</f>
        <v>58.71</v>
      </c>
      <c r="U76" s="78">
        <f>SUMPRODUCT(LTA!F76:AJ76,LTA!F$102:AJ$102,LTA!F$103:AJ$103)</f>
        <v>50.18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729.20999999999992</v>
      </c>
      <c r="AB76" s="117">
        <f>-STOA!N76</f>
        <v>0</v>
      </c>
      <c r="AC76">
        <f t="shared" si="3"/>
        <v>16.664933254632441</v>
      </c>
      <c r="AD76">
        <f t="shared" si="4"/>
        <v>1877.0774820445083</v>
      </c>
      <c r="AE76">
        <f>'IDT-1'!B76</f>
        <v>10</v>
      </c>
      <c r="AF76" s="26"/>
      <c r="AG76">
        <f t="shared" si="5"/>
        <v>1887.0774820445083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12.476806773510734</v>
      </c>
      <c r="F77">
        <f>GT_Spot!P77</f>
        <v>0</v>
      </c>
      <c r="G77">
        <f>PPCL_NG!P77</f>
        <v>33.950000000000003</v>
      </c>
      <c r="H77">
        <f>PPCL_Spot!P77</f>
        <v>8</v>
      </c>
      <c r="I77">
        <f>Bawana_NG!P77</f>
        <v>99.61999999999999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793.85828525440945</v>
      </c>
      <c r="P77" s="77">
        <v>111.78454501097828</v>
      </c>
      <c r="Q77" s="77">
        <v>35.169999999999995</v>
      </c>
      <c r="R77" s="80">
        <v>0</v>
      </c>
      <c r="S77" s="80">
        <v>0</v>
      </c>
      <c r="T77" s="78">
        <f>SUMPRODUCT(LTA!F77:AJ77,LTA!F$101:AJ$101,LTA!F$103:AJ$103)</f>
        <v>47.71</v>
      </c>
      <c r="U77" s="78">
        <f>SUMPRODUCT(LTA!F77:AJ77,LTA!F$102:AJ$102,LTA!F$103:AJ$103)</f>
        <v>49.87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722.91</v>
      </c>
      <c r="AB77" s="117">
        <f>-STOA!N77</f>
        <v>0</v>
      </c>
      <c r="AC77">
        <f t="shared" si="3"/>
        <v>17.481900805942306</v>
      </c>
      <c r="AD77">
        <f t="shared" si="4"/>
        <v>1969.0977362329561</v>
      </c>
      <c r="AE77">
        <f>'IDT-1'!B77</f>
        <v>32</v>
      </c>
      <c r="AF77" s="26"/>
      <c r="AG77">
        <f t="shared" si="5"/>
        <v>2001.0977362329561</v>
      </c>
      <c r="AI77" s="75">
        <f>PXIL!H77</f>
        <v>0</v>
      </c>
      <c r="AJ77" s="75">
        <f>PXIL!N77</f>
        <v>0</v>
      </c>
      <c r="AK77" s="75">
        <f>RTM_IEX!H77</f>
        <v>71.23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12.476806773510734</v>
      </c>
      <c r="F78">
        <f>GT_Spot!P78</f>
        <v>0</v>
      </c>
      <c r="G78">
        <f>PPCL_NG!P78</f>
        <v>33.950000000000003</v>
      </c>
      <c r="H78">
        <f>PPCL_Spot!P78</f>
        <v>8</v>
      </c>
      <c r="I78">
        <f>Bawana_NG!P78</f>
        <v>99.61999999999999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808.73172808183972</v>
      </c>
      <c r="P78" s="77">
        <v>111.78454501097828</v>
      </c>
      <c r="Q78" s="77">
        <v>35.169999999999995</v>
      </c>
      <c r="R78" s="80">
        <v>0</v>
      </c>
      <c r="S78" s="80">
        <v>0</v>
      </c>
      <c r="T78" s="78">
        <f>SUMPRODUCT(LTA!F78:AJ78,LTA!F$101:AJ$101,LTA!F$103:AJ$103)</f>
        <v>41.040000000000006</v>
      </c>
      <c r="U78" s="78">
        <f>SUMPRODUCT(LTA!F78:AJ78,LTA!F$102:AJ$102,LTA!F$103:AJ$103)</f>
        <v>50.86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720.81</v>
      </c>
      <c r="AB78" s="117">
        <f>-STOA!N78</f>
        <v>0</v>
      </c>
      <c r="AC78">
        <f t="shared" si="3"/>
        <v>17.493459102823692</v>
      </c>
      <c r="AD78">
        <f t="shared" si="4"/>
        <v>1970.399620763505</v>
      </c>
      <c r="AE78">
        <f>'IDT-1'!B78</f>
        <v>38</v>
      </c>
      <c r="AF78" s="26"/>
      <c r="AG78">
        <f t="shared" si="5"/>
        <v>2008.399620763505</v>
      </c>
      <c r="AI78" s="75">
        <f>PXIL!H78</f>
        <v>0</v>
      </c>
      <c r="AJ78" s="75">
        <f>PXIL!N78</f>
        <v>0</v>
      </c>
      <c r="AK78" s="75">
        <f>RTM_IEX!H78</f>
        <v>65.45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13.120986204872322</v>
      </c>
      <c r="F79">
        <f>GT_Spot!P79</f>
        <v>0</v>
      </c>
      <c r="G79">
        <f>PPCL_NG!P79</f>
        <v>33.950000000000003</v>
      </c>
      <c r="H79">
        <f>PPCL_Spot!P79</f>
        <v>7.7374208597134295</v>
      </c>
      <c r="I79">
        <f>Bawana_NG!P79</f>
        <v>99.61999999999999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847.10375348582545</v>
      </c>
      <c r="P79" s="77">
        <v>111.78454501097828</v>
      </c>
      <c r="Q79" s="77">
        <v>35.169999999999995</v>
      </c>
      <c r="R79" s="80">
        <v>0</v>
      </c>
      <c r="S79" s="80">
        <v>0</v>
      </c>
      <c r="T79" s="78">
        <f>SUMPRODUCT(LTA!F79:AJ79,LTA!F$101:AJ$101,LTA!F$103:AJ$103)</f>
        <v>35.43</v>
      </c>
      <c r="U79" s="78">
        <f>SUMPRODUCT(LTA!F79:AJ79,LTA!F$102:AJ$102,LTA!F$103:AJ$103)</f>
        <v>49.879999999999995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763.55</v>
      </c>
      <c r="AB79" s="117">
        <f>-STOA!N79</f>
        <v>0</v>
      </c>
      <c r="AC79">
        <f t="shared" si="3"/>
        <v>18.203387008940229</v>
      </c>
      <c r="AD79">
        <f t="shared" si="4"/>
        <v>2050.3633185524491</v>
      </c>
      <c r="AE79">
        <f>'IDT-1'!B79</f>
        <v>2</v>
      </c>
      <c r="AF79" s="26"/>
      <c r="AG79">
        <f t="shared" si="5"/>
        <v>2052.3633185524491</v>
      </c>
      <c r="AI79" s="75">
        <f>PXIL!H79</f>
        <v>0</v>
      </c>
      <c r="AJ79" s="75">
        <f>PXIL!N79</f>
        <v>0</v>
      </c>
      <c r="AK79" s="75">
        <f>RTM_IEX!H79</f>
        <v>71.22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13.120986204872322</v>
      </c>
      <c r="F80">
        <f>GT_Spot!P80</f>
        <v>0</v>
      </c>
      <c r="G80">
        <f>PPCL_NG!P80</f>
        <v>33.950000000000003</v>
      </c>
      <c r="H80">
        <f>PPCL_Spot!P80</f>
        <v>8</v>
      </c>
      <c r="I80">
        <f>Bawana_NG!P80</f>
        <v>99.61999999999999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903.70415656284422</v>
      </c>
      <c r="P80" s="77">
        <v>111.78454501097828</v>
      </c>
      <c r="Q80" s="77">
        <v>35.169999999999995</v>
      </c>
      <c r="R80" s="80">
        <v>0</v>
      </c>
      <c r="S80" s="80">
        <v>0</v>
      </c>
      <c r="T80" s="78">
        <f>SUMPRODUCT(LTA!F80:AJ80,LTA!F$101:AJ$101,LTA!F$103:AJ$103)</f>
        <v>31.979999999999997</v>
      </c>
      <c r="U80" s="78">
        <f>SUMPRODUCT(LTA!F80:AJ80,LTA!F$102:AJ$102,LTA!F$103:AJ$103)</f>
        <v>49.03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761.44999999999993</v>
      </c>
      <c r="AB80" s="117">
        <f>-STOA!N80</f>
        <v>0</v>
      </c>
      <c r="AC80">
        <f t="shared" si="3"/>
        <v>18.422445252452516</v>
      </c>
      <c r="AD80">
        <f t="shared" si="4"/>
        <v>2075.0372425262422</v>
      </c>
      <c r="AE80">
        <f>'IDT-1'!B80</f>
        <v>18</v>
      </c>
      <c r="AF80" s="26"/>
      <c r="AG80">
        <f t="shared" si="5"/>
        <v>2093.0372425262422</v>
      </c>
      <c r="AI80" s="75">
        <f>PXIL!H80</f>
        <v>0</v>
      </c>
      <c r="AJ80" s="75">
        <f>PXIL!N80</f>
        <v>0</v>
      </c>
      <c r="AK80" s="75">
        <f>RTM_IEX!H80</f>
        <v>45.65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13.120986204872322</v>
      </c>
      <c r="F81">
        <f>GT_Spot!P81</f>
        <v>0</v>
      </c>
      <c r="G81">
        <f>PPCL_NG!P81</f>
        <v>33.950000000000003</v>
      </c>
      <c r="H81">
        <f>PPCL_Spot!P81</f>
        <v>8</v>
      </c>
      <c r="I81">
        <f>Bawana_NG!P81</f>
        <v>99.61999999999999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1034.3684345474685</v>
      </c>
      <c r="P81" s="77">
        <v>111.78454501097828</v>
      </c>
      <c r="Q81" s="77">
        <v>35.169999999999995</v>
      </c>
      <c r="R81" s="80">
        <v>0</v>
      </c>
      <c r="S81" s="80">
        <v>0</v>
      </c>
      <c r="T81" s="78">
        <f>SUMPRODUCT(LTA!F81:AJ81,LTA!F$101:AJ$101,LTA!F$103:AJ$103)</f>
        <v>29.57</v>
      </c>
      <c r="U81" s="78">
        <f>SUMPRODUCT(LTA!F81:AJ81,LTA!F$102:AJ$102,LTA!F$103:AJ$103)</f>
        <v>49.39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761.44999999999993</v>
      </c>
      <c r="AB81" s="117">
        <f>-STOA!N81</f>
        <v>0</v>
      </c>
      <c r="AC81">
        <f t="shared" si="3"/>
        <v>19.356727831727703</v>
      </c>
      <c r="AD81">
        <f t="shared" si="4"/>
        <v>2134.0672379315915</v>
      </c>
      <c r="AE81">
        <f>'IDT-1'!B81</f>
        <v>55</v>
      </c>
      <c r="AF81" s="26"/>
      <c r="AG81">
        <f t="shared" si="5"/>
        <v>2189.0672379315915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-23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13.120986204872322</v>
      </c>
      <c r="F82">
        <f>GT_Spot!P82</f>
        <v>0</v>
      </c>
      <c r="G82">
        <f>PPCL_NG!P82</f>
        <v>33.950000000000003</v>
      </c>
      <c r="H82">
        <f>PPCL_Spot!P82</f>
        <v>8</v>
      </c>
      <c r="I82">
        <f>Bawana_NG!P82</f>
        <v>99.61999999999999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1030.8682301474685</v>
      </c>
      <c r="P82" s="77">
        <v>111.78454501097828</v>
      </c>
      <c r="Q82" s="77">
        <v>35.169999999999995</v>
      </c>
      <c r="R82" s="80">
        <v>0</v>
      </c>
      <c r="S82" s="80">
        <v>0</v>
      </c>
      <c r="T82" s="78">
        <f>SUMPRODUCT(LTA!F82:AJ82,LTA!F$101:AJ$101,LTA!F$103:AJ$103)</f>
        <v>28.04</v>
      </c>
      <c r="U82" s="78">
        <f>SUMPRODUCT(LTA!F82:AJ82,LTA!F$102:AJ$102,LTA!F$103:AJ$103)</f>
        <v>47.22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10.59</v>
      </c>
      <c r="Z82" s="75">
        <f>IEX!N82</f>
        <v>0</v>
      </c>
      <c r="AA82" s="117">
        <f>STOA!H82</f>
        <v>761.44999999999993</v>
      </c>
      <c r="AB82" s="117">
        <f>-STOA!N82</f>
        <v>0</v>
      </c>
      <c r="AC82">
        <f t="shared" si="3"/>
        <v>19.182361099997209</v>
      </c>
      <c r="AD82">
        <f t="shared" si="4"/>
        <v>2160.6314002633217</v>
      </c>
      <c r="AE82">
        <f>'IDT-1'!B82</f>
        <v>76.099999999999994</v>
      </c>
      <c r="AF82" s="26"/>
      <c r="AG82">
        <f t="shared" si="5"/>
        <v>2236.7314002633216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13.120986204872322</v>
      </c>
      <c r="F83">
        <f>GT_Spot!P83</f>
        <v>0</v>
      </c>
      <c r="G83">
        <f>PPCL_NG!P83</f>
        <v>33.950000000000003</v>
      </c>
      <c r="H83">
        <f>PPCL_Spot!P83</f>
        <v>8</v>
      </c>
      <c r="I83">
        <f>Bawana_NG!P83</f>
        <v>99.61999999999999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1029.8406739429183</v>
      </c>
      <c r="P83" s="77">
        <v>111.78454501097828</v>
      </c>
      <c r="Q83" s="77">
        <v>35.169999999999995</v>
      </c>
      <c r="R83" s="80">
        <v>0</v>
      </c>
      <c r="S83" s="80">
        <v>0</v>
      </c>
      <c r="T83" s="78">
        <f>SUMPRODUCT(LTA!F83:AJ83,LTA!F$101:AJ$101,LTA!F$103:AJ$103)</f>
        <v>27.779999999999998</v>
      </c>
      <c r="U83" s="78">
        <f>SUMPRODUCT(LTA!F83:AJ83,LTA!F$102:AJ$102,LTA!F$103:AJ$103)</f>
        <v>47.51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817.17</v>
      </c>
      <c r="AB83" s="117">
        <f>-STOA!N83</f>
        <v>0</v>
      </c>
      <c r="AC83">
        <f t="shared" si="3"/>
        <v>19.996876726462542</v>
      </c>
      <c r="AD83">
        <f t="shared" si="4"/>
        <v>2155.9493284323062</v>
      </c>
      <c r="AE83">
        <f>'IDT-1'!B83</f>
        <v>65.125</v>
      </c>
      <c r="AF83" s="26"/>
      <c r="AG83">
        <f t="shared" si="5"/>
        <v>2221.0743284323062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-48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13.120986204872322</v>
      </c>
      <c r="F84">
        <f>GT_Spot!P84</f>
        <v>0</v>
      </c>
      <c r="G84">
        <f>PPCL_NG!P84</f>
        <v>33.950000000000003</v>
      </c>
      <c r="H84">
        <f>PPCL_Spot!P84</f>
        <v>8</v>
      </c>
      <c r="I84">
        <f>Bawana_NG!P84</f>
        <v>99.61999999999999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1029.8406739429183</v>
      </c>
      <c r="P84" s="77">
        <v>111.78454501097828</v>
      </c>
      <c r="Q84" s="77">
        <v>35.169999999999995</v>
      </c>
      <c r="R84" s="80">
        <v>0</v>
      </c>
      <c r="S84" s="80">
        <v>0</v>
      </c>
      <c r="T84" s="78">
        <f>SUMPRODUCT(LTA!F84:AJ84,LTA!F$101:AJ$101,LTA!F$103:AJ$103)</f>
        <v>27.39</v>
      </c>
      <c r="U84" s="78">
        <f>SUMPRODUCT(LTA!F84:AJ84,LTA!F$102:AJ$102,LTA!F$103:AJ$103)</f>
        <v>47.34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8.66</v>
      </c>
      <c r="Z84" s="75">
        <f>IEX!N84</f>
        <v>0</v>
      </c>
      <c r="AA84" s="117">
        <f>STOA!H84</f>
        <v>836.42</v>
      </c>
      <c r="AB84" s="117">
        <f>-STOA!N84</f>
        <v>0</v>
      </c>
      <c r="AC84">
        <f t="shared" si="3"/>
        <v>20.031670605397171</v>
      </c>
      <c r="AD84">
        <f t="shared" si="4"/>
        <v>2256.2945345533722</v>
      </c>
      <c r="AE84">
        <f>'IDT-1'!B84</f>
        <v>54.384999999999998</v>
      </c>
      <c r="AF84" s="26"/>
      <c r="AG84">
        <f t="shared" si="5"/>
        <v>2310.6795345533724</v>
      </c>
      <c r="AI84" s="75">
        <f>PXIL!H84</f>
        <v>0</v>
      </c>
      <c r="AJ84" s="75">
        <f>PXIL!N84</f>
        <v>0</v>
      </c>
      <c r="AK84" s="75">
        <f>RTM_IEX!H84</f>
        <v>25.03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13.120986204872322</v>
      </c>
      <c r="F85">
        <f>GT_Spot!P85</f>
        <v>0</v>
      </c>
      <c r="G85">
        <f>PPCL_NG!P85</f>
        <v>33.950000000000003</v>
      </c>
      <c r="H85">
        <f>PPCL_Spot!P85</f>
        <v>7.7374208597134295</v>
      </c>
      <c r="I85">
        <f>Bawana_NG!P85</f>
        <v>99.61999999999999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1029.8406739429183</v>
      </c>
      <c r="P85" s="77">
        <v>111.78454501097828</v>
      </c>
      <c r="Q85" s="77">
        <v>35.169999999999995</v>
      </c>
      <c r="R85" s="80">
        <v>0</v>
      </c>
      <c r="S85" s="80">
        <v>0</v>
      </c>
      <c r="T85" s="78">
        <f>SUMPRODUCT(LTA!F85:AJ85,LTA!F$101:AJ$101,LTA!F$103:AJ$103)</f>
        <v>27.13</v>
      </c>
      <c r="U85" s="78">
        <f>SUMPRODUCT(LTA!F85:AJ85,LTA!F$102:AJ$102,LTA!F$103:AJ$103)</f>
        <v>47.53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884.54</v>
      </c>
      <c r="AB85" s="117">
        <f>-STOA!N85</f>
        <v>0</v>
      </c>
      <c r="AC85">
        <f t="shared" si="3"/>
        <v>20.409783908962645</v>
      </c>
      <c r="AD85">
        <f t="shared" si="4"/>
        <v>2298.8838421095197</v>
      </c>
      <c r="AE85">
        <f>'IDT-1'!B85</f>
        <v>48.564999999999998</v>
      </c>
      <c r="AF85" s="26"/>
      <c r="AG85">
        <f t="shared" si="5"/>
        <v>2347.4488421095198</v>
      </c>
      <c r="AI85" s="75">
        <f>PXIL!H85</f>
        <v>0</v>
      </c>
      <c r="AJ85" s="75">
        <f>PXIL!N85</f>
        <v>0</v>
      </c>
      <c r="AK85" s="75">
        <f>RTM_IEX!H85</f>
        <v>28.87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13.120986204872322</v>
      </c>
      <c r="F86">
        <f>GT_Spot!P86</f>
        <v>0</v>
      </c>
      <c r="G86">
        <f>PPCL_NG!P86</f>
        <v>33.950000000000003</v>
      </c>
      <c r="H86">
        <f>PPCL_Spot!P86</f>
        <v>8</v>
      </c>
      <c r="I86">
        <f>Bawana_NG!P86</f>
        <v>99.61999999999999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1011.5440740829183</v>
      </c>
      <c r="P86" s="77">
        <v>111.78454501097828</v>
      </c>
      <c r="Q86" s="77">
        <v>35.169999999999995</v>
      </c>
      <c r="R86" s="80">
        <v>0</v>
      </c>
      <c r="S86" s="80">
        <v>0</v>
      </c>
      <c r="T86" s="78">
        <f>SUMPRODUCT(LTA!F86:AJ86,LTA!F$101:AJ$101,LTA!F$103:AJ$103)</f>
        <v>26.5</v>
      </c>
      <c r="U86" s="78">
        <f>SUMPRODUCT(LTA!F86:AJ86,LTA!F$102:AJ$102,LTA!F$103:AJ$103)</f>
        <v>47.06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29.84</v>
      </c>
      <c r="Z86" s="75">
        <f>IEX!N86</f>
        <v>0</v>
      </c>
      <c r="AA86" s="117">
        <f>STOA!H86</f>
        <v>904.75</v>
      </c>
      <c r="AB86" s="117">
        <f>-STOA!N86</f>
        <v>0</v>
      </c>
      <c r="AC86">
        <f t="shared" si="3"/>
        <v>20.851332526629168</v>
      </c>
      <c r="AD86">
        <f t="shared" si="4"/>
        <v>2348.6182727721402</v>
      </c>
      <c r="AE86">
        <f>'IDT-1'!B86</f>
        <v>37.481999999999999</v>
      </c>
      <c r="AF86" s="26"/>
      <c r="AG86">
        <f t="shared" si="5"/>
        <v>2386.1002727721402</v>
      </c>
      <c r="AI86" s="75">
        <f>PXIL!H86</f>
        <v>0</v>
      </c>
      <c r="AJ86" s="75">
        <f>PXIL!N86</f>
        <v>0</v>
      </c>
      <c r="AK86" s="75">
        <f>RTM_IEX!H86</f>
        <v>48.13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13.120986204872322</v>
      </c>
      <c r="F87">
        <f>GT_Spot!P87</f>
        <v>0</v>
      </c>
      <c r="G87">
        <f>PPCL_NG!P87</f>
        <v>33.950000000000003</v>
      </c>
      <c r="H87">
        <f>PPCL_Spot!P87</f>
        <v>8</v>
      </c>
      <c r="I87">
        <f>Bawana_NG!P87</f>
        <v>93.97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987.75921690531845</v>
      </c>
      <c r="P87" s="77">
        <v>111.78454501097828</v>
      </c>
      <c r="Q87" s="77">
        <v>35.169999999999995</v>
      </c>
      <c r="R87" s="80">
        <v>0</v>
      </c>
      <c r="S87" s="80">
        <v>0</v>
      </c>
      <c r="T87" s="78">
        <f>SUMPRODUCT(LTA!F87:AJ87,LTA!F$101:AJ$101,LTA!F$103:AJ$103)</f>
        <v>27.01</v>
      </c>
      <c r="U87" s="78">
        <f>SUMPRODUCT(LTA!F87:AJ87,LTA!F$102:AJ$102,LTA!F$103:AJ$103)</f>
        <v>47.14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990.42</v>
      </c>
      <c r="AB87" s="117">
        <f>-STOA!N87</f>
        <v>0</v>
      </c>
      <c r="AC87">
        <f t="shared" si="3"/>
        <v>20.727404676121658</v>
      </c>
      <c r="AD87">
        <f t="shared" si="4"/>
        <v>2320.5973434450475</v>
      </c>
      <c r="AE87">
        <f>'IDT-1'!B87</f>
        <v>32.250999999999998</v>
      </c>
      <c r="AF87" s="26"/>
      <c r="AG87">
        <f t="shared" si="5"/>
        <v>2352.8483434450477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-7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13.120986204872322</v>
      </c>
      <c r="F88">
        <f>GT_Spot!P88</f>
        <v>0</v>
      </c>
      <c r="G88">
        <f>PPCL_NG!P88</f>
        <v>33.950000000000003</v>
      </c>
      <c r="H88">
        <f>PPCL_Spot!P88</f>
        <v>8</v>
      </c>
      <c r="I88">
        <f>Bawana_NG!P88</f>
        <v>93.97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987.75921690531845</v>
      </c>
      <c r="P88" s="77">
        <v>111.78454501097828</v>
      </c>
      <c r="Q88" s="77">
        <v>35.169999999999995</v>
      </c>
      <c r="R88" s="80">
        <v>0</v>
      </c>
      <c r="S88" s="80">
        <v>0</v>
      </c>
      <c r="T88" s="78">
        <f>SUMPRODUCT(LTA!F88:AJ88,LTA!F$101:AJ$101,LTA!F$103:AJ$103)</f>
        <v>30.220000000000002</v>
      </c>
      <c r="U88" s="78">
        <f>SUMPRODUCT(LTA!F88:AJ88,LTA!F$102:AJ$102,LTA!F$103:AJ$103)</f>
        <v>46.25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10.59</v>
      </c>
      <c r="Z88" s="75">
        <f>IEX!N88</f>
        <v>0</v>
      </c>
      <c r="AA88" s="117">
        <f>STOA!H88</f>
        <v>1028.92</v>
      </c>
      <c r="AB88" s="117">
        <f>-STOA!N88</f>
        <v>0</v>
      </c>
      <c r="AC88">
        <f t="shared" si="3"/>
        <v>21.608969783466289</v>
      </c>
      <c r="AD88">
        <f t="shared" si="4"/>
        <v>2433.9557783377027</v>
      </c>
      <c r="AE88">
        <f>'IDT-1'!B88</f>
        <v>22.803999999999998</v>
      </c>
      <c r="AF88" s="26"/>
      <c r="AG88">
        <f t="shared" si="5"/>
        <v>2456.7597783377028</v>
      </c>
      <c r="AI88" s="75">
        <f>PXIL!H88</f>
        <v>0</v>
      </c>
      <c r="AJ88" s="75">
        <f>PXIL!N88</f>
        <v>0</v>
      </c>
      <c r="AK88" s="75">
        <f>RTM_IEX!H88</f>
        <v>55.83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13.120986204872322</v>
      </c>
      <c r="F89">
        <f>GT_Spot!P89</f>
        <v>0</v>
      </c>
      <c r="G89">
        <f>PPCL_NG!P89</f>
        <v>33.950000000000003</v>
      </c>
      <c r="H89">
        <f>PPCL_Spot!P89</f>
        <v>8</v>
      </c>
      <c r="I89">
        <f>Bawana_NG!P89</f>
        <v>93.97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979.75397911491848</v>
      </c>
      <c r="P89" s="77">
        <v>111.78454501097828</v>
      </c>
      <c r="Q89" s="77">
        <v>35.169999999999995</v>
      </c>
      <c r="R89" s="80">
        <v>0</v>
      </c>
      <c r="S89" s="80">
        <v>0</v>
      </c>
      <c r="T89" s="78">
        <f>SUMPRODUCT(LTA!F89:AJ89,LTA!F$101:AJ$101,LTA!F$103:AJ$103)</f>
        <v>29.220000000000002</v>
      </c>
      <c r="U89" s="78">
        <f>SUMPRODUCT(LTA!F89:AJ89,LTA!F$102:AJ$102,LTA!F$103:AJ$103)</f>
        <v>44.849999999999994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41.39</v>
      </c>
      <c r="Z89" s="75">
        <f>IEX!N89</f>
        <v>0</v>
      </c>
      <c r="AA89" s="117">
        <f>STOA!H89</f>
        <v>1049.1300000000001</v>
      </c>
      <c r="AB89" s="117">
        <f>-STOA!N89</f>
        <v>0</v>
      </c>
      <c r="AC89">
        <f t="shared" si="3"/>
        <v>21.803478409232</v>
      </c>
      <c r="AD89">
        <f t="shared" si="4"/>
        <v>2381.5360319215374</v>
      </c>
      <c r="AE89">
        <f>'IDT-1'!B89</f>
        <v>13.351000000000001</v>
      </c>
      <c r="AF89" s="26"/>
      <c r="AG89">
        <f t="shared" si="5"/>
        <v>2394.8870319215375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-37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13.120986204872322</v>
      </c>
      <c r="F90">
        <f>GT_Spot!P90</f>
        <v>0</v>
      </c>
      <c r="G90">
        <f>PPCL_NG!P90</f>
        <v>33.950000000000003</v>
      </c>
      <c r="H90">
        <f>PPCL_Spot!P90</f>
        <v>8.93</v>
      </c>
      <c r="I90">
        <f>Bawana_NG!P90</f>
        <v>93.97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970.42010071491848</v>
      </c>
      <c r="P90" s="77">
        <v>111.78454501097828</v>
      </c>
      <c r="Q90" s="77">
        <v>35.169999999999995</v>
      </c>
      <c r="R90" s="80">
        <v>0</v>
      </c>
      <c r="S90" s="80">
        <v>0</v>
      </c>
      <c r="T90" s="78">
        <f>SUMPRODUCT(LTA!F90:AJ90,LTA!F$101:AJ$101,LTA!F$103:AJ$103)</f>
        <v>28.44</v>
      </c>
      <c r="U90" s="78">
        <f>SUMPRODUCT(LTA!F90:AJ90,LTA!F$102:AJ$102,LTA!F$103:AJ$103)</f>
        <v>43.699999999999996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91.44</v>
      </c>
      <c r="Z90" s="75">
        <f>IEX!N90</f>
        <v>0</v>
      </c>
      <c r="AA90" s="117">
        <f>STOA!H90</f>
        <v>1049.1300000000001</v>
      </c>
      <c r="AB90" s="117">
        <f>-STOA!N90</f>
        <v>0</v>
      </c>
      <c r="AC90">
        <f t="shared" si="3"/>
        <v>22.120961560990771</v>
      </c>
      <c r="AD90">
        <f t="shared" si="4"/>
        <v>2491.6246703697784</v>
      </c>
      <c r="AE90">
        <f>'IDT-1'!B90</f>
        <v>3.8860000000000001</v>
      </c>
      <c r="AF90" s="26"/>
      <c r="AG90">
        <f t="shared" si="5"/>
        <v>2495.5106703697784</v>
      </c>
      <c r="AI90" s="75">
        <f>PXIL!H90</f>
        <v>0</v>
      </c>
      <c r="AJ90" s="75">
        <f>PXIL!N90</f>
        <v>0</v>
      </c>
      <c r="AK90" s="75">
        <f>RTM_IEX!H90</f>
        <v>33.69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13.120986204872322</v>
      </c>
      <c r="F91">
        <f>GT_Spot!P91</f>
        <v>0</v>
      </c>
      <c r="G91">
        <f>PPCL_NG!P91</f>
        <v>33.950000000000003</v>
      </c>
      <c r="H91">
        <f>PPCL_Spot!P91</f>
        <v>8.89</v>
      </c>
      <c r="I91">
        <f>Bawana_NG!P91</f>
        <v>93.97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993.09148707251836</v>
      </c>
      <c r="P91" s="77">
        <v>111.78454501097828</v>
      </c>
      <c r="Q91" s="77">
        <v>35.169999999999995</v>
      </c>
      <c r="R91" s="80">
        <v>0</v>
      </c>
      <c r="S91" s="80">
        <v>0</v>
      </c>
      <c r="T91" s="78">
        <f>SUMPRODUCT(LTA!F91:AJ91,LTA!F$101:AJ$101,LTA!F$103:AJ$103)</f>
        <v>28.07</v>
      </c>
      <c r="U91" s="78">
        <f>SUMPRODUCT(LTA!F91:AJ91,LTA!F$102:AJ$102,LTA!F$103:AJ$103)</f>
        <v>43.51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1180.48</v>
      </c>
      <c r="AB91" s="117">
        <f>-STOA!N91</f>
        <v>0</v>
      </c>
      <c r="AC91">
        <f t="shared" si="3"/>
        <v>22.530877760937649</v>
      </c>
      <c r="AD91">
        <f t="shared" si="4"/>
        <v>2537.7961405274314</v>
      </c>
      <c r="AE91">
        <f>'IDT-1'!B91</f>
        <v>0</v>
      </c>
      <c r="AF91" s="26"/>
      <c r="AG91">
        <f t="shared" si="5"/>
        <v>2537.7961405274314</v>
      </c>
      <c r="AI91" s="75">
        <f>PXIL!H91</f>
        <v>0</v>
      </c>
      <c r="AJ91" s="75">
        <f>PXIL!N91</f>
        <v>0</v>
      </c>
      <c r="AK91" s="75">
        <f>RTM_IEX!H91</f>
        <v>18.29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13.120986204872322</v>
      </c>
      <c r="F92">
        <f>GT_Spot!P92</f>
        <v>0</v>
      </c>
      <c r="G92">
        <f>PPCL_NG!P92</f>
        <v>33.950000000000003</v>
      </c>
      <c r="H92">
        <f>PPCL_Spot!P92</f>
        <v>8.93</v>
      </c>
      <c r="I92">
        <f>Bawana_NG!P92</f>
        <v>93.97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993.09148707251836</v>
      </c>
      <c r="P92" s="77">
        <v>111.78454501097828</v>
      </c>
      <c r="Q92" s="77">
        <v>35.169999999999995</v>
      </c>
      <c r="R92" s="80">
        <v>0</v>
      </c>
      <c r="S92" s="80">
        <v>0</v>
      </c>
      <c r="T92" s="78">
        <f>SUMPRODUCT(LTA!F92:AJ92,LTA!F$101:AJ$101,LTA!F$103:AJ$103)</f>
        <v>27.12</v>
      </c>
      <c r="U92" s="78">
        <f>SUMPRODUCT(LTA!F92:AJ92,LTA!F$102:AJ$102,LTA!F$103:AJ$103)</f>
        <v>42.79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29.84</v>
      </c>
      <c r="Z92" s="75">
        <f>IEX!N92</f>
        <v>0</v>
      </c>
      <c r="AA92" s="117">
        <f>STOA!H92</f>
        <v>1191.07</v>
      </c>
      <c r="AB92" s="117">
        <f>-STOA!N92</f>
        <v>0</v>
      </c>
      <c r="AC92">
        <f t="shared" si="3"/>
        <v>22.863869760937646</v>
      </c>
      <c r="AD92">
        <f t="shared" si="4"/>
        <v>2575.3031485274309</v>
      </c>
      <c r="AE92">
        <f>'IDT-1'!B92</f>
        <v>0</v>
      </c>
      <c r="AF92" s="26"/>
      <c r="AG92">
        <f t="shared" si="5"/>
        <v>2575.3031485274309</v>
      </c>
      <c r="AI92" s="75">
        <f>PXIL!H92</f>
        <v>0</v>
      </c>
      <c r="AJ92" s="75">
        <f>PXIL!N92</f>
        <v>0</v>
      </c>
      <c r="AK92" s="75">
        <f>RTM_IEX!H92</f>
        <v>17.329999999999998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13.120986204872322</v>
      </c>
      <c r="F93">
        <f>GT_Spot!P93</f>
        <v>0</v>
      </c>
      <c r="G93">
        <f>PPCL_NG!P93</f>
        <v>33.950000000000003</v>
      </c>
      <c r="H93">
        <f>PPCL_Spot!P93</f>
        <v>8.93</v>
      </c>
      <c r="I93">
        <f>Bawana_NG!P93</f>
        <v>93.97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987.5505108853182</v>
      </c>
      <c r="P93" s="77">
        <v>111.78454501097828</v>
      </c>
      <c r="Q93" s="77">
        <v>35.169999999999995</v>
      </c>
      <c r="R93" s="80">
        <v>0</v>
      </c>
      <c r="S93" s="80">
        <v>0</v>
      </c>
      <c r="T93" s="78">
        <f>SUMPRODUCT(LTA!F93:AJ93,LTA!F$101:AJ$101,LTA!F$103:AJ$103)</f>
        <v>26.88</v>
      </c>
      <c r="U93" s="78">
        <f>SUMPRODUCT(LTA!F93:AJ93,LTA!F$102:AJ$102,LTA!F$103:AJ$103)</f>
        <v>42.37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56.79</v>
      </c>
      <c r="Z93" s="75">
        <f>IEX!N93</f>
        <v>0</v>
      </c>
      <c r="AA93" s="117">
        <f>STOA!H93</f>
        <v>1191.07</v>
      </c>
      <c r="AB93" s="117">
        <f>-STOA!N93</f>
        <v>0</v>
      </c>
      <c r="AC93">
        <f t="shared" si="3"/>
        <v>23.164997170490285</v>
      </c>
      <c r="AD93">
        <f t="shared" si="4"/>
        <v>2609.2210449306785</v>
      </c>
      <c r="AE93">
        <f>'IDT-1'!B93</f>
        <v>0</v>
      </c>
      <c r="AF93" s="26"/>
      <c r="AG93">
        <f t="shared" si="5"/>
        <v>2609.2210449306785</v>
      </c>
      <c r="AI93" s="75">
        <f>PXIL!H93</f>
        <v>0</v>
      </c>
      <c r="AJ93" s="75">
        <f>PXIL!N93</f>
        <v>0</v>
      </c>
      <c r="AK93" s="75">
        <f>RTM_IEX!H93</f>
        <v>30.8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13.120986204872322</v>
      </c>
      <c r="F94">
        <f>GT_Spot!P94</f>
        <v>0</v>
      </c>
      <c r="G94">
        <f>PPCL_NG!P94</f>
        <v>33.950000000000003</v>
      </c>
      <c r="H94">
        <f>PPCL_Spot!P94</f>
        <v>8.93</v>
      </c>
      <c r="I94">
        <f>Bawana_NG!P94</f>
        <v>93.97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996.88438928531821</v>
      </c>
      <c r="P94" s="77">
        <v>111.78454501097828</v>
      </c>
      <c r="Q94" s="77">
        <v>35.169999999999995</v>
      </c>
      <c r="R94" s="80">
        <v>0</v>
      </c>
      <c r="S94" s="80">
        <v>0</v>
      </c>
      <c r="T94" s="78">
        <f>SUMPRODUCT(LTA!F94:AJ94,LTA!F$101:AJ$101,LTA!F$103:AJ$103)</f>
        <v>26.72</v>
      </c>
      <c r="U94" s="78">
        <f>SUMPRODUCT(LTA!F94:AJ94,LTA!F$102:AJ$102,LTA!F$103:AJ$103)</f>
        <v>42.74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78.930000000000007</v>
      </c>
      <c r="Z94" s="75">
        <f>IEX!N94</f>
        <v>0</v>
      </c>
      <c r="AA94" s="117">
        <f>STOA!H94</f>
        <v>1191.07</v>
      </c>
      <c r="AB94" s="117">
        <f>-STOA!N94</f>
        <v>0</v>
      </c>
      <c r="AC94">
        <f t="shared" si="3"/>
        <v>23.409935300410286</v>
      </c>
      <c r="AD94">
        <f t="shared" si="4"/>
        <v>2636.8099852007581</v>
      </c>
      <c r="AE94">
        <f>'IDT-1'!B94</f>
        <v>0</v>
      </c>
      <c r="AF94" s="26"/>
      <c r="AG94">
        <f t="shared" si="5"/>
        <v>2636.8099852007581</v>
      </c>
      <c r="AI94" s="75">
        <f>PXIL!H94</f>
        <v>0</v>
      </c>
      <c r="AJ94" s="75">
        <f>PXIL!N94</f>
        <v>0</v>
      </c>
      <c r="AK94" s="75">
        <f>RTM_IEX!H94</f>
        <v>26.95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13.120986204872322</v>
      </c>
      <c r="F95">
        <f>GT_Spot!P95</f>
        <v>0</v>
      </c>
      <c r="G95">
        <f>PPCL_NG!P95</f>
        <v>33.950000000000003</v>
      </c>
      <c r="H95">
        <f>PPCL_Spot!P95</f>
        <v>8.93</v>
      </c>
      <c r="I95">
        <f>Bawana_NG!P95</f>
        <v>93.97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977.63278640731846</v>
      </c>
      <c r="P95" s="77">
        <v>111.78454501097828</v>
      </c>
      <c r="Q95" s="77">
        <v>35.169999999999995</v>
      </c>
      <c r="R95" s="80">
        <v>0</v>
      </c>
      <c r="S95" s="80">
        <v>0</v>
      </c>
      <c r="T95" s="78">
        <f>SUMPRODUCT(LTA!F95:AJ95,LTA!F$101:AJ$101,LTA!F$103:AJ$103)</f>
        <v>26.83</v>
      </c>
      <c r="U95" s="78">
        <f>SUMPRODUCT(LTA!F95:AJ95,LTA!F$102:AJ$102,LTA!F$103:AJ$103)</f>
        <v>43.9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116.47</v>
      </c>
      <c r="Z95" s="75">
        <f>IEX!N95</f>
        <v>0</v>
      </c>
      <c r="AA95" s="117">
        <f>STOA!H95</f>
        <v>1191.02</v>
      </c>
      <c r="AB95" s="117">
        <f>-STOA!N95</f>
        <v>0</v>
      </c>
      <c r="AC95">
        <f t="shared" si="3"/>
        <v>23.573161195083891</v>
      </c>
      <c r="AD95">
        <f t="shared" si="4"/>
        <v>2655.1951564280853</v>
      </c>
      <c r="AE95">
        <f>'IDT-1'!B95</f>
        <v>0</v>
      </c>
      <c r="AF95" s="26"/>
      <c r="AG95">
        <f t="shared" si="5"/>
        <v>2655.1951564280853</v>
      </c>
      <c r="AI95" s="75">
        <f>PXIL!H95</f>
        <v>0</v>
      </c>
      <c r="AJ95" s="75">
        <f>PXIL!N95</f>
        <v>0</v>
      </c>
      <c r="AK95" s="75">
        <f>RTM_IEX!H95</f>
        <v>25.99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13.775078414599374</v>
      </c>
      <c r="F96">
        <f>GT_Spot!P96</f>
        <v>0</v>
      </c>
      <c r="G96">
        <f>PPCL_NG!P96</f>
        <v>33.950000000000003</v>
      </c>
      <c r="H96">
        <f>PPCL_Spot!P96</f>
        <v>8.93</v>
      </c>
      <c r="I96">
        <f>Bawana_NG!P96</f>
        <v>93.97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979.36798833731871</v>
      </c>
      <c r="P96" s="77">
        <v>111.78454501097828</v>
      </c>
      <c r="Q96" s="77">
        <v>35.169999999999995</v>
      </c>
      <c r="R96" s="80">
        <v>0</v>
      </c>
      <c r="S96" s="80">
        <v>0</v>
      </c>
      <c r="T96" s="78">
        <f>SUMPRODUCT(LTA!F96:AJ96,LTA!F$101:AJ$101,LTA!F$103:AJ$103)</f>
        <v>27.4</v>
      </c>
      <c r="U96" s="78">
        <f>SUMPRODUCT(LTA!F96:AJ96,LTA!F$102:AJ$102,LTA!F$103:AJ$103)</f>
        <v>44.5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96.25</v>
      </c>
      <c r="Z96" s="75">
        <f>IEX!N96</f>
        <v>0</v>
      </c>
      <c r="AA96" s="117">
        <f>STOA!H96</f>
        <v>1191.02</v>
      </c>
      <c r="AB96" s="117">
        <f>-STOA!N96</f>
        <v>0</v>
      </c>
      <c r="AC96">
        <f t="shared" si="3"/>
        <v>23.31325064130203</v>
      </c>
      <c r="AD96">
        <f t="shared" si="4"/>
        <v>2599.8043611215944</v>
      </c>
      <c r="AE96">
        <f>'IDT-1'!B96</f>
        <v>0</v>
      </c>
      <c r="AF96" s="26"/>
      <c r="AG96">
        <f t="shared" si="5"/>
        <v>2599.8043611215944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-13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13.775078414599374</v>
      </c>
      <c r="F97">
        <f>GT_Spot!P97</f>
        <v>0</v>
      </c>
      <c r="G97">
        <f>PPCL_NG!P97</f>
        <v>33.950000000000003</v>
      </c>
      <c r="H97">
        <f>PPCL_Spot!P97</f>
        <v>8.89</v>
      </c>
      <c r="I97">
        <f>Bawana_NG!P97</f>
        <v>93.97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979.36798833731871</v>
      </c>
      <c r="P97" s="77">
        <v>111.78454501097828</v>
      </c>
      <c r="Q97" s="77">
        <v>35.169999999999995</v>
      </c>
      <c r="R97" s="80">
        <v>0</v>
      </c>
      <c r="S97" s="80">
        <v>0</v>
      </c>
      <c r="T97" s="78">
        <f>SUMPRODUCT(LTA!F97:AJ97,LTA!F$101:AJ$101,LTA!F$103:AJ$103)</f>
        <v>28.52</v>
      </c>
      <c r="U97" s="78">
        <f>SUMPRODUCT(LTA!F97:AJ97,LTA!F$102:AJ$102,LTA!F$103:AJ$103)</f>
        <v>45.61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71.23</v>
      </c>
      <c r="Z97" s="75">
        <f>IEX!N97</f>
        <v>0</v>
      </c>
      <c r="AA97" s="117">
        <f>STOA!H97</f>
        <v>1191.02</v>
      </c>
      <c r="AB97" s="117">
        <f>-STOA!N97</f>
        <v>0</v>
      </c>
      <c r="AC97">
        <f t="shared" si="3"/>
        <v>23.412026983513485</v>
      </c>
      <c r="AD97">
        <f t="shared" si="4"/>
        <v>2637.0455847793828</v>
      </c>
      <c r="AE97">
        <f>'IDT-1'!B97</f>
        <v>0</v>
      </c>
      <c r="AF97" s="26"/>
      <c r="AG97">
        <f t="shared" si="5"/>
        <v>2637.0455847793828</v>
      </c>
      <c r="AI97" s="75">
        <f>PXIL!H97</f>
        <v>0</v>
      </c>
      <c r="AJ97" s="75">
        <f>PXIL!N97</f>
        <v>0</v>
      </c>
      <c r="AK97" s="75">
        <f>RTM_IEX!H97</f>
        <v>47.17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13.775078414599374</v>
      </c>
      <c r="F98">
        <f>GT_Spot!P98</f>
        <v>0</v>
      </c>
      <c r="G98">
        <f>PPCL_NG!P98</f>
        <v>33.950000000000003</v>
      </c>
      <c r="H98">
        <f>PPCL_Spot!P98</f>
        <v>8.93</v>
      </c>
      <c r="I98">
        <f>Bawana_NG!P98</f>
        <v>93.97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979.36798833731871</v>
      </c>
      <c r="P98" s="77">
        <v>111.78454501097828</v>
      </c>
      <c r="Q98" s="77">
        <v>35.169999999999995</v>
      </c>
      <c r="R98" s="80">
        <v>0</v>
      </c>
      <c r="S98" s="80">
        <v>0</v>
      </c>
      <c r="T98" s="78">
        <f>SUMPRODUCT(LTA!F98:AJ98,LTA!F$101:AJ$101,LTA!F$103:AJ$103)</f>
        <v>29.11</v>
      </c>
      <c r="U98" s="78">
        <f>SUMPRODUCT(LTA!F98:AJ98,LTA!F$102:AJ$102,LTA!F$103:AJ$103)</f>
        <v>46.5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44.28</v>
      </c>
      <c r="Z98" s="75">
        <f>IEX!N98</f>
        <v>0</v>
      </c>
      <c r="AA98" s="117">
        <f>STOA!H98</f>
        <v>1191.02</v>
      </c>
      <c r="AB98" s="117">
        <f>-STOA!N98</f>
        <v>0</v>
      </c>
      <c r="AC98">
        <f t="shared" si="3"/>
        <v>23.239018983513489</v>
      </c>
      <c r="AD98">
        <f t="shared" si="4"/>
        <v>2617.5585927793827</v>
      </c>
      <c r="AE98">
        <f>'IDT-1'!B98</f>
        <v>0</v>
      </c>
      <c r="AF98" s="26"/>
      <c r="AG98">
        <f t="shared" si="5"/>
        <v>2617.5585927793827</v>
      </c>
      <c r="AI98" s="75">
        <f>PXIL!H98</f>
        <v>0</v>
      </c>
      <c r="AJ98" s="75">
        <f>PXIL!N98</f>
        <v>0</v>
      </c>
      <c r="AK98" s="75">
        <f>RTM_IEX!H98</f>
        <v>52.94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0.29282867708042848</v>
      </c>
      <c r="F99">
        <f t="shared" si="6"/>
        <v>0</v>
      </c>
      <c r="G99">
        <f t="shared" si="6"/>
        <v>0.81479999999999886</v>
      </c>
      <c r="H99">
        <f t="shared" si="6"/>
        <v>0.21296393138575695</v>
      </c>
      <c r="I99">
        <f t="shared" si="6"/>
        <v>2.0800449594423345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20.252291549196187</v>
      </c>
      <c r="P99" s="77">
        <f t="shared" si="6"/>
        <v>2.1436578736190306</v>
      </c>
      <c r="Q99" s="77">
        <f t="shared" si="6"/>
        <v>0.69537415059557606</v>
      </c>
      <c r="R99" s="80">
        <f t="shared" si="6"/>
        <v>0.39224621812596006</v>
      </c>
      <c r="S99" s="80">
        <f t="shared" si="6"/>
        <v>0</v>
      </c>
      <c r="T99" s="78">
        <f t="shared" si="6"/>
        <v>3.2739724999999988</v>
      </c>
      <c r="U99" s="78">
        <f t="shared" si="6"/>
        <v>1.4219849999999998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0.63092500000000007</v>
      </c>
      <c r="Z99" s="75">
        <f t="shared" si="6"/>
        <v>0</v>
      </c>
      <c r="AA99" s="117">
        <f t="shared" si="6"/>
        <v>17.152414999999984</v>
      </c>
      <c r="AB99" s="117">
        <f t="shared" si="6"/>
        <v>0</v>
      </c>
      <c r="AC99">
        <f t="shared" si="6"/>
        <v>0.44412881474213373</v>
      </c>
      <c r="AD99">
        <f t="shared" si="6"/>
        <v>48.473698544703133</v>
      </c>
      <c r="AE99">
        <f t="shared" si="6"/>
        <v>1.1676582500000001</v>
      </c>
      <c r="AG99">
        <f t="shared" si="6"/>
        <v>49.641356794703128</v>
      </c>
      <c r="AI99">
        <f t="shared" si="6"/>
        <v>0</v>
      </c>
      <c r="AJ99">
        <f t="shared" si="6"/>
        <v>0</v>
      </c>
      <c r="AK99">
        <f t="shared" si="6"/>
        <v>0.32657250000000004</v>
      </c>
      <c r="AL99">
        <f t="shared" si="6"/>
        <v>-0.77224999999999999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44801</v>
      </c>
      <c r="B1" s="223"/>
      <c r="C1" s="223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411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23"/>
      <c r="C2" s="223"/>
      <c r="D2" s="217"/>
      <c r="E2" s="217"/>
      <c r="F2" s="217"/>
      <c r="G2" s="217"/>
      <c r="H2" s="217"/>
      <c r="I2" s="217"/>
      <c r="J2" s="217"/>
      <c r="K2" s="217"/>
      <c r="L2" s="223"/>
      <c r="M2" s="223"/>
      <c r="N2" s="223"/>
      <c r="O2" s="223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GT_NG!Q3</f>
        <v>18.3787296037296</v>
      </c>
      <c r="F3">
        <f>GT_Spot!Q3</f>
        <v>0</v>
      </c>
      <c r="G3">
        <f>PPCL_NG!Q3</f>
        <v>19.28</v>
      </c>
      <c r="H3">
        <f>PPCL_Spot!Q3</f>
        <v>18.371249999999996</v>
      </c>
      <c r="I3">
        <f>Bawana_NG!Q3</f>
        <v>47.09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655.70743127347873</v>
      </c>
      <c r="P3" s="77">
        <v>54.302611958247155</v>
      </c>
      <c r="Q3" s="77">
        <v>20.339999999999996</v>
      </c>
      <c r="R3" s="80">
        <v>0</v>
      </c>
      <c r="S3" s="80">
        <v>0</v>
      </c>
      <c r="T3" s="78">
        <f>SUMPRODUCT(LTA!F3:AJ3,LTA!F$101:AJ$101,LTA!F$104:AJ$104)</f>
        <v>20.8</v>
      </c>
      <c r="U3" s="78">
        <f>SUMPRODUCT(LTA!F3:AJ3,LTA!F$102:AJ$102,LTA!F$104:AJ$104)</f>
        <v>92.86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86.14</v>
      </c>
      <c r="Z3" s="75">
        <f>IEX!O3</f>
        <v>0</v>
      </c>
      <c r="AA3" s="117">
        <f>STOA!I3</f>
        <v>274.14000000000004</v>
      </c>
      <c r="AB3" s="117">
        <f>-STOA!O3</f>
        <v>0</v>
      </c>
      <c r="AC3">
        <f>SUMIF(B3:AB3,"&gt;0")*$AC$2-SUMIF(B3:AB3,"&lt;0")*($AC$2/(1-$AC$2))+SUMIF(AI3:AR3,"&gt;0")*$AC$2-SUMIF(AI3:AR3,"&lt;0")*($AC$2/(1-$AC$2))</f>
        <v>12.270984200952011</v>
      </c>
      <c r="AD3">
        <f>SUM(B3:AB3,AI3:AR3)-AC3</f>
        <v>1382.1590386345038</v>
      </c>
      <c r="AE3">
        <f>'IDT-1'!C3</f>
        <v>1.4370000000000001</v>
      </c>
      <c r="AF3" s="26"/>
      <c r="AG3">
        <f>SUM(AD3:AF3)</f>
        <v>1383.5960386345037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87.02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18.3787296037296</v>
      </c>
      <c r="F4">
        <f>GT_Spot!Q4</f>
        <v>0</v>
      </c>
      <c r="G4">
        <f>PPCL_NG!Q4</f>
        <v>19.28</v>
      </c>
      <c r="H4">
        <f>PPCL_Spot!Q4</f>
        <v>18.371249999999996</v>
      </c>
      <c r="I4">
        <f>Bawana_NG!Q4</f>
        <v>47.09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655.70743127347873</v>
      </c>
      <c r="P4" s="77">
        <v>54.302611958247155</v>
      </c>
      <c r="Q4" s="77">
        <v>20.339999999999996</v>
      </c>
      <c r="R4" s="80">
        <v>0</v>
      </c>
      <c r="S4" s="80">
        <v>0</v>
      </c>
      <c r="T4" s="78">
        <f>SUMPRODUCT(LTA!F4:AJ4,LTA!F$101:AJ$101,LTA!F$104:AJ$104)</f>
        <v>20.91</v>
      </c>
      <c r="U4" s="78">
        <f>SUMPRODUCT(LTA!F4:AJ4,LTA!F$102:AJ$102,LTA!F$104:AJ$104)</f>
        <v>92.899999999999991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68.819999999999993</v>
      </c>
      <c r="Z4" s="75">
        <f>IEX!O4</f>
        <v>0</v>
      </c>
      <c r="AA4" s="117">
        <f>STOA!I4</f>
        <v>274.14000000000004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12.06136820095201</v>
      </c>
      <c r="AD4">
        <f t="shared" ref="AD4:AD67" si="1">SUM(B4:AB4,AI4:AR4)-AC4</f>
        <v>1358.5486546345037</v>
      </c>
      <c r="AE4">
        <f>'IDT-1'!C4</f>
        <v>7.6509999999999998</v>
      </c>
      <c r="AF4" s="26"/>
      <c r="AG4">
        <f t="shared" ref="AG4:AG67" si="2">SUM(AD4:AF4)</f>
        <v>1366.1996546345038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80.37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18.3787296037296</v>
      </c>
      <c r="F5">
        <f>GT_Spot!Q5</f>
        <v>0</v>
      </c>
      <c r="G5">
        <f>PPCL_NG!Q5</f>
        <v>19.28</v>
      </c>
      <c r="H5">
        <f>PPCL_Spot!Q5</f>
        <v>18.371249999999996</v>
      </c>
      <c r="I5">
        <f>Bawana_NG!Q5</f>
        <v>47.09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654.10519089147874</v>
      </c>
      <c r="P5" s="77">
        <v>54.302611958247155</v>
      </c>
      <c r="Q5" s="77">
        <v>20.339999999999996</v>
      </c>
      <c r="R5" s="80">
        <v>0</v>
      </c>
      <c r="S5" s="80">
        <v>0</v>
      </c>
      <c r="T5" s="78">
        <f>SUMPRODUCT(LTA!F5:AJ5,LTA!F$101:AJ$101,LTA!F$104:AJ$104)</f>
        <v>24.91</v>
      </c>
      <c r="U5" s="78">
        <f>SUMPRODUCT(LTA!F5:AJ5,LTA!F$102:AJ$102,LTA!F$104:AJ$104)</f>
        <v>96.11999999999999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61.69</v>
      </c>
      <c r="Z5" s="75">
        <f>IEX!O5</f>
        <v>0</v>
      </c>
      <c r="AA5" s="117">
        <f>STOA!I5</f>
        <v>274.14000000000004</v>
      </c>
      <c r="AB5" s="117">
        <f>-STOA!O5</f>
        <v>0</v>
      </c>
      <c r="AC5">
        <f t="shared" si="0"/>
        <v>11.941316485590409</v>
      </c>
      <c r="AD5">
        <f t="shared" si="1"/>
        <v>1345.0264659678651</v>
      </c>
      <c r="AE5">
        <f>'IDT-1'!C5</f>
        <v>15.356</v>
      </c>
      <c r="AF5" s="26"/>
      <c r="AG5">
        <f t="shared" si="2"/>
        <v>1360.3824659678651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68.239999999999995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18.3787296037296</v>
      </c>
      <c r="F6">
        <f>GT_Spot!Q6</f>
        <v>0</v>
      </c>
      <c r="G6">
        <f>PPCL_NG!Q6</f>
        <v>19.28</v>
      </c>
      <c r="H6">
        <f>PPCL_Spot!Q6</f>
        <v>18.371249999999996</v>
      </c>
      <c r="I6">
        <f>Bawana_NG!Q6</f>
        <v>47.09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654.10519089147874</v>
      </c>
      <c r="P6" s="77">
        <v>54.302611958247155</v>
      </c>
      <c r="Q6" s="77">
        <v>20.339999999999996</v>
      </c>
      <c r="R6" s="80">
        <v>0</v>
      </c>
      <c r="S6" s="80">
        <v>0</v>
      </c>
      <c r="T6" s="78">
        <f>SUMPRODUCT(LTA!F6:AJ6,LTA!F$101:AJ$101,LTA!F$104:AJ$104)</f>
        <v>24.83</v>
      </c>
      <c r="U6" s="78">
        <f>SUMPRODUCT(LTA!F6:AJ6,LTA!F$102:AJ$102,LTA!F$104:AJ$104)</f>
        <v>96.22999999999999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44.75</v>
      </c>
      <c r="Z6" s="75">
        <f>IEX!O6</f>
        <v>0</v>
      </c>
      <c r="AA6" s="117">
        <f>STOA!I6</f>
        <v>274.14000000000004</v>
      </c>
      <c r="AB6" s="117">
        <f>-STOA!O6</f>
        <v>0</v>
      </c>
      <c r="AC6">
        <f t="shared" si="0"/>
        <v>11.72976448559041</v>
      </c>
      <c r="AD6">
        <f t="shared" si="1"/>
        <v>1321.1980179678651</v>
      </c>
      <c r="AE6">
        <f>'IDT-1'!C6</f>
        <v>23.646999999999998</v>
      </c>
      <c r="AF6" s="26"/>
      <c r="AG6">
        <f t="shared" si="2"/>
        <v>1344.845017967865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61.11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7.1901379512767836</v>
      </c>
      <c r="F7">
        <f>GT_Spot!Q7</f>
        <v>0</v>
      </c>
      <c r="G7">
        <f>PPCL_NG!Q7</f>
        <v>19.28</v>
      </c>
      <c r="H7">
        <f>PPCL_Spot!Q7</f>
        <v>5.6812499999999995</v>
      </c>
      <c r="I7">
        <f>Bawana_NG!Q7</f>
        <v>47.09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650.45800997147887</v>
      </c>
      <c r="P7" s="77">
        <v>54.302611958247155</v>
      </c>
      <c r="Q7" s="77">
        <v>20.339999999999996</v>
      </c>
      <c r="R7" s="80">
        <v>0</v>
      </c>
      <c r="S7" s="80">
        <v>0</v>
      </c>
      <c r="T7" s="78">
        <f>SUMPRODUCT(LTA!F7:AJ7,LTA!F$101:AJ$101,LTA!F$104:AJ$104)</f>
        <v>24.77</v>
      </c>
      <c r="U7" s="78">
        <f>SUMPRODUCT(LTA!F7:AJ7,LTA!F$102:AJ$102,LTA!F$104:AJ$104)</f>
        <v>96.41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29.55</v>
      </c>
      <c r="Z7" s="75">
        <f>IEX!O7</f>
        <v>0</v>
      </c>
      <c r="AA7" s="117">
        <f>STOA!I7</f>
        <v>274.14000000000004</v>
      </c>
      <c r="AB7" s="117">
        <f>-STOA!O7</f>
        <v>0</v>
      </c>
      <c r="AC7">
        <f t="shared" si="0"/>
        <v>11.276425686952825</v>
      </c>
      <c r="AD7">
        <f t="shared" si="1"/>
        <v>1270.1355841940501</v>
      </c>
      <c r="AE7">
        <f>'IDT-1'!C7</f>
        <v>32.987000000000002</v>
      </c>
      <c r="AF7" s="26"/>
      <c r="AG7">
        <f t="shared" si="2"/>
        <v>1303.1225841940502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52.2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7.1901379512767836</v>
      </c>
      <c r="F8">
        <f>GT_Spot!Q8</f>
        <v>0</v>
      </c>
      <c r="G8">
        <f>PPCL_NG!Q8</f>
        <v>19.28</v>
      </c>
      <c r="H8">
        <f>PPCL_Spot!Q8</f>
        <v>5.7037500000000003</v>
      </c>
      <c r="I8">
        <f>Bawana_NG!Q8</f>
        <v>47.09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650.45800997147887</v>
      </c>
      <c r="P8" s="77">
        <v>54.302611958247155</v>
      </c>
      <c r="Q8" s="77">
        <v>20.339999999999996</v>
      </c>
      <c r="R8" s="80">
        <v>0</v>
      </c>
      <c r="S8" s="80">
        <v>0</v>
      </c>
      <c r="T8" s="78">
        <f>SUMPRODUCT(LTA!F8:AJ8,LTA!F$101:AJ$101,LTA!F$104:AJ$104)</f>
        <v>24.73</v>
      </c>
      <c r="U8" s="78">
        <f>SUMPRODUCT(LTA!F8:AJ8,LTA!F$102:AJ$102,LTA!F$104:AJ$104)</f>
        <v>96.58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19.64</v>
      </c>
      <c r="Z8" s="75">
        <f>IEX!O8</f>
        <v>0</v>
      </c>
      <c r="AA8" s="117">
        <f>STOA!I8</f>
        <v>274.14000000000004</v>
      </c>
      <c r="AB8" s="117">
        <f>-STOA!O8</f>
        <v>0</v>
      </c>
      <c r="AC8">
        <f t="shared" si="0"/>
        <v>11.108191686952825</v>
      </c>
      <c r="AD8">
        <f t="shared" si="1"/>
        <v>1251.18631819405</v>
      </c>
      <c r="AE8">
        <f>'IDT-1'!C8</f>
        <v>39.378</v>
      </c>
      <c r="AF8" s="26"/>
      <c r="AG8">
        <f t="shared" si="2"/>
        <v>1290.56431819405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42.84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7.5422868548617048</v>
      </c>
      <c r="F9">
        <f>GT_Spot!Q9</f>
        <v>0</v>
      </c>
      <c r="G9">
        <f>PPCL_NG!Q9</f>
        <v>19.28</v>
      </c>
      <c r="H9">
        <f>PPCL_Spot!Q9</f>
        <v>5.7037500000000003</v>
      </c>
      <c r="I9">
        <f>Bawana_NG!Q9</f>
        <v>47.09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655.32979931347893</v>
      </c>
      <c r="P9" s="77">
        <v>54.302611958247155</v>
      </c>
      <c r="Q9" s="77">
        <v>20.339999999999996</v>
      </c>
      <c r="R9" s="80">
        <v>0</v>
      </c>
      <c r="S9" s="80">
        <v>0</v>
      </c>
      <c r="T9" s="78">
        <f>SUMPRODUCT(LTA!F9:AJ9,LTA!F$101:AJ$101,LTA!F$104:AJ$104)</f>
        <v>28.59</v>
      </c>
      <c r="U9" s="78">
        <f>SUMPRODUCT(LTA!F9:AJ9,LTA!F$102:AJ$102,LTA!F$104:AJ$104)</f>
        <v>96.759999999999991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11.26</v>
      </c>
      <c r="Z9" s="75">
        <f>IEX!O9</f>
        <v>0</v>
      </c>
      <c r="AA9" s="117">
        <f>STOA!I9</f>
        <v>274.14000000000004</v>
      </c>
      <c r="AB9" s="117">
        <f>-STOA!O9</f>
        <v>0</v>
      </c>
      <c r="AC9">
        <f t="shared" si="0"/>
        <v>11.232658343513975</v>
      </c>
      <c r="AD9">
        <f t="shared" si="1"/>
        <v>1265.2057897830739</v>
      </c>
      <c r="AE9">
        <f>'IDT-1'!C9</f>
        <v>45.774000000000001</v>
      </c>
      <c r="AF9" s="26"/>
      <c r="AG9">
        <f t="shared" si="2"/>
        <v>1310.979789783074</v>
      </c>
      <c r="AI9" s="75">
        <f>PXIL!I9</f>
        <v>0</v>
      </c>
      <c r="AJ9" s="75">
        <f>PXIL!O9</f>
        <v>0</v>
      </c>
      <c r="AK9" s="75">
        <f>RTM_IEX!I9</f>
        <v>24.06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32.04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7.5422868548617048</v>
      </c>
      <c r="F10">
        <f>GT_Spot!Q10</f>
        <v>0</v>
      </c>
      <c r="G10">
        <f>PPCL_NG!Q10</f>
        <v>19.28</v>
      </c>
      <c r="H10">
        <f>PPCL_Spot!Q10</f>
        <v>5.7037500000000003</v>
      </c>
      <c r="I10">
        <f>Bawana_NG!Q10</f>
        <v>47.09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655.32979931347893</v>
      </c>
      <c r="P10" s="77">
        <v>54.302611958247155</v>
      </c>
      <c r="Q10" s="77">
        <v>20.339999999999996</v>
      </c>
      <c r="R10" s="80">
        <v>0</v>
      </c>
      <c r="S10" s="80">
        <v>0</v>
      </c>
      <c r="T10" s="78">
        <f>SUMPRODUCT(LTA!F10:AJ10,LTA!F$101:AJ$101,LTA!F$104:AJ$104)</f>
        <v>28.98</v>
      </c>
      <c r="U10" s="78">
        <f>SUMPRODUCT(LTA!F10:AJ10,LTA!F$102:AJ$102,LTA!F$104:AJ$104)</f>
        <v>96.82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2.31</v>
      </c>
      <c r="Z10" s="75">
        <f>IEX!O10</f>
        <v>0</v>
      </c>
      <c r="AA10" s="117">
        <f>STOA!I10</f>
        <v>274.14000000000004</v>
      </c>
      <c r="AB10" s="117">
        <f>-STOA!O10</f>
        <v>0</v>
      </c>
      <c r="AC10">
        <f t="shared" si="0"/>
        <v>10.770834343513974</v>
      </c>
      <c r="AD10">
        <f t="shared" si="1"/>
        <v>1213.1876137830739</v>
      </c>
      <c r="AE10">
        <f>'IDT-1'!C10</f>
        <v>52.646000000000001</v>
      </c>
      <c r="AF10" s="26"/>
      <c r="AG10">
        <f t="shared" si="2"/>
        <v>1265.8336137830738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12.12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7.5422868548617048</v>
      </c>
      <c r="F11">
        <f>GT_Spot!Q11</f>
        <v>0</v>
      </c>
      <c r="G11">
        <f>PPCL_NG!Q11</f>
        <v>19.28</v>
      </c>
      <c r="H11">
        <f>PPCL_Spot!Q11</f>
        <v>5.7037500000000003</v>
      </c>
      <c r="I11">
        <f>Bawana_NG!Q11</f>
        <v>47.878034724787589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645.55803393246561</v>
      </c>
      <c r="P11" s="77">
        <v>54.302611958247155</v>
      </c>
      <c r="Q11" s="77">
        <v>20.339999999999996</v>
      </c>
      <c r="R11" s="80">
        <v>0</v>
      </c>
      <c r="S11" s="80">
        <v>0</v>
      </c>
      <c r="T11" s="78">
        <f>SUMPRODUCT(LTA!F11:AJ11,LTA!F$101:AJ$101,LTA!F$104:AJ$104)</f>
        <v>29.3</v>
      </c>
      <c r="U11" s="78">
        <f>SUMPRODUCT(LTA!F11:AJ11,LTA!F$102:AJ$102,LTA!F$104:AJ$104)</f>
        <v>96.899999999999991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274.14000000000004</v>
      </c>
      <c r="AB11" s="117">
        <f>-STOA!O11</f>
        <v>0</v>
      </c>
      <c r="AC11">
        <f t="shared" si="0"/>
        <v>10.568313513739188</v>
      </c>
      <c r="AD11">
        <f t="shared" si="1"/>
        <v>1190.3764039566229</v>
      </c>
      <c r="AE11">
        <f>'IDT-1'!C11</f>
        <v>55</v>
      </c>
      <c r="AF11" s="26"/>
      <c r="AG11">
        <f t="shared" si="2"/>
        <v>1245.3764039566229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7.5422868548617048</v>
      </c>
      <c r="F12">
        <f>GT_Spot!Q12</f>
        <v>0</v>
      </c>
      <c r="G12">
        <f>PPCL_NG!Q12</f>
        <v>19.28</v>
      </c>
      <c r="H12">
        <f>PPCL_Spot!Q12</f>
        <v>5.7037500000000003</v>
      </c>
      <c r="I12">
        <f>Bawana_NG!Q12</f>
        <v>47.878034724787589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645.55881686739929</v>
      </c>
      <c r="P12" s="77">
        <v>54.302611958247155</v>
      </c>
      <c r="Q12" s="77">
        <v>20.339999999999996</v>
      </c>
      <c r="R12" s="80">
        <v>0</v>
      </c>
      <c r="S12" s="80">
        <v>0</v>
      </c>
      <c r="T12" s="78">
        <f>SUMPRODUCT(LTA!F12:AJ12,LTA!F$101:AJ$101,LTA!F$104:AJ$104)</f>
        <v>29.56</v>
      </c>
      <c r="U12" s="78">
        <f>SUMPRODUCT(LTA!F12:AJ12,LTA!F$102:AJ$102,LTA!F$104:AJ$104)</f>
        <v>96.94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7.51</v>
      </c>
      <c r="Z12" s="75">
        <f>IEX!O12</f>
        <v>0</v>
      </c>
      <c r="AA12" s="117">
        <f>STOA!I12</f>
        <v>274.14000000000004</v>
      </c>
      <c r="AB12" s="117">
        <f>-STOA!O12</f>
        <v>0</v>
      </c>
      <c r="AC12">
        <f t="shared" si="0"/>
        <v>11.000076316399534</v>
      </c>
      <c r="AD12">
        <f t="shared" si="1"/>
        <v>1208.8754240888961</v>
      </c>
      <c r="AE12">
        <f>'IDT-1'!C12</f>
        <v>0</v>
      </c>
      <c r="AF12" s="26"/>
      <c r="AG12">
        <f t="shared" si="2"/>
        <v>1208.8754240888961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-15</v>
      </c>
      <c r="AM12" s="75">
        <f>RTM_PXI!I12</f>
        <v>0</v>
      </c>
      <c r="AN12" s="75">
        <f>RTM_PXI!O12</f>
        <v>0</v>
      </c>
      <c r="AO12" s="192">
        <f>GDAM_IEX!I12</f>
        <v>26.12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18.909348441926348</v>
      </c>
      <c r="F13">
        <f>GT_Spot!Q13</f>
        <v>0</v>
      </c>
      <c r="G13">
        <f>PPCL_NG!Q13</f>
        <v>19.28</v>
      </c>
      <c r="H13">
        <f>PPCL_Spot!Q13</f>
        <v>17.656767739918724</v>
      </c>
      <c r="I13">
        <f>Bawana_NG!Q13</f>
        <v>47.878034724787589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602.02263466998716</v>
      </c>
      <c r="P13" s="77">
        <v>60.34</v>
      </c>
      <c r="Q13" s="77">
        <v>20.339999999999996</v>
      </c>
      <c r="R13" s="80">
        <v>0</v>
      </c>
      <c r="S13" s="80">
        <v>0</v>
      </c>
      <c r="T13" s="78">
        <f>SUMPRODUCT(LTA!F13:AJ13,LTA!F$101:AJ$101,LTA!F$104:AJ$104)</f>
        <v>29.89</v>
      </c>
      <c r="U13" s="78">
        <f>SUMPRODUCT(LTA!F13:AJ13,LTA!F$102:AJ$102,LTA!F$104:AJ$104)</f>
        <v>96.86999999999999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274.14000000000004</v>
      </c>
      <c r="AB13" s="117">
        <f>-STOA!O13</f>
        <v>0</v>
      </c>
      <c r="AC13">
        <f t="shared" si="0"/>
        <v>11.087700894672318</v>
      </c>
      <c r="AD13">
        <f t="shared" si="1"/>
        <v>1104.2390846819476</v>
      </c>
      <c r="AE13">
        <f>'IDT-1'!C13</f>
        <v>0</v>
      </c>
      <c r="AF13" s="26"/>
      <c r="AG13">
        <f t="shared" si="2"/>
        <v>1104.2390846819476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-72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18.909348441926348</v>
      </c>
      <c r="F14">
        <f>GT_Spot!Q14</f>
        <v>0</v>
      </c>
      <c r="G14">
        <f>PPCL_NG!Q14</f>
        <v>19.28</v>
      </c>
      <c r="H14">
        <f>PPCL_Spot!Q14</f>
        <v>18.371249999999996</v>
      </c>
      <c r="I14">
        <f>Bawana_NG!Q14</f>
        <v>47.878034724787589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622.23208522774064</v>
      </c>
      <c r="P14" s="77">
        <v>60.34</v>
      </c>
      <c r="Q14" s="77">
        <v>20.339999999999996</v>
      </c>
      <c r="R14" s="80">
        <v>0</v>
      </c>
      <c r="S14" s="80">
        <v>0</v>
      </c>
      <c r="T14" s="78">
        <f>SUMPRODUCT(LTA!F14:AJ14,LTA!F$101:AJ$101,LTA!F$104:AJ$104)</f>
        <v>30.22</v>
      </c>
      <c r="U14" s="78">
        <f>SUMPRODUCT(LTA!F14:AJ14,LTA!F$102:AJ$102,LTA!F$104:AJ$104)</f>
        <v>96.759999999999991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274.14000000000004</v>
      </c>
      <c r="AB14" s="117">
        <f>-STOA!O14</f>
        <v>0</v>
      </c>
      <c r="AC14">
        <f t="shared" si="0"/>
        <v>11.344792523646827</v>
      </c>
      <c r="AD14">
        <f t="shared" si="1"/>
        <v>1117.1259258708078</v>
      </c>
      <c r="AE14">
        <f>'IDT-1'!C14</f>
        <v>0</v>
      </c>
      <c r="AF14" s="26"/>
      <c r="AG14">
        <f t="shared" si="2"/>
        <v>1117.1259258708078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-80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7.1901379512767836</v>
      </c>
      <c r="F15">
        <f>GT_Spot!Q15</f>
        <v>0</v>
      </c>
      <c r="G15">
        <f>PPCL_NG!Q15</f>
        <v>19.28</v>
      </c>
      <c r="H15">
        <f>PPCL_Spot!Q15</f>
        <v>5.7037500000000003</v>
      </c>
      <c r="I15">
        <f>Bawana_NG!Q15</f>
        <v>47.878034724787589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575.00227014171276</v>
      </c>
      <c r="P15" s="77">
        <v>60.34</v>
      </c>
      <c r="Q15" s="77">
        <v>20.339999999999996</v>
      </c>
      <c r="R15" s="80">
        <v>0</v>
      </c>
      <c r="S15" s="80">
        <v>0</v>
      </c>
      <c r="T15" s="78">
        <f>SUMPRODUCT(LTA!F15:AJ15,LTA!F$101:AJ$101,LTA!F$104:AJ$104)</f>
        <v>33.69</v>
      </c>
      <c r="U15" s="78">
        <f>SUMPRODUCT(LTA!F15:AJ15,LTA!F$102:AJ$102,LTA!F$104:AJ$104)</f>
        <v>100.66999999999999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256.91000000000003</v>
      </c>
      <c r="AB15" s="117">
        <f>-STOA!O15</f>
        <v>0</v>
      </c>
      <c r="AC15">
        <f t="shared" si="0"/>
        <v>9.9176368967964379</v>
      </c>
      <c r="AD15">
        <f t="shared" si="1"/>
        <v>1117.0865559209806</v>
      </c>
      <c r="AE15">
        <f>'IDT-1'!C15</f>
        <v>0</v>
      </c>
      <c r="AF15" s="26"/>
      <c r="AG15">
        <f t="shared" si="2"/>
        <v>1117.0865559209806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7.1901379512767836</v>
      </c>
      <c r="F16">
        <f>GT_Spot!Q16</f>
        <v>0</v>
      </c>
      <c r="G16">
        <f>PPCL_NG!Q16</f>
        <v>19.28</v>
      </c>
      <c r="H16">
        <f>PPCL_Spot!Q16</f>
        <v>5.7037500000000003</v>
      </c>
      <c r="I16">
        <f>Bawana_NG!Q16</f>
        <v>47.878034724787589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575.00227014171276</v>
      </c>
      <c r="P16" s="77">
        <v>60.34</v>
      </c>
      <c r="Q16" s="77">
        <v>20.339999999999996</v>
      </c>
      <c r="R16" s="80">
        <v>0</v>
      </c>
      <c r="S16" s="80">
        <v>0</v>
      </c>
      <c r="T16" s="78">
        <f>SUMPRODUCT(LTA!F16:AJ16,LTA!F$101:AJ$101,LTA!F$104:AJ$104)</f>
        <v>33.97</v>
      </c>
      <c r="U16" s="78">
        <f>SUMPRODUCT(LTA!F16:AJ16,LTA!F$102:AJ$102,LTA!F$104:AJ$104)</f>
        <v>100.58999999999999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256.91000000000003</v>
      </c>
      <c r="AB16" s="117">
        <f>-STOA!O16</f>
        <v>0</v>
      </c>
      <c r="AC16">
        <f t="shared" si="0"/>
        <v>9.9193968967964405</v>
      </c>
      <c r="AD16">
        <f t="shared" si="1"/>
        <v>1117.284795920981</v>
      </c>
      <c r="AE16">
        <f>'IDT-1'!C16</f>
        <v>0</v>
      </c>
      <c r="AF16" s="26"/>
      <c r="AG16">
        <f t="shared" si="2"/>
        <v>1117.284795920981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7.1901379512767836</v>
      </c>
      <c r="F17">
        <f>GT_Spot!Q17</f>
        <v>0</v>
      </c>
      <c r="G17">
        <f>PPCL_NG!Q17</f>
        <v>19.28</v>
      </c>
      <c r="H17">
        <f>PPCL_Spot!Q17</f>
        <v>5.7037500000000003</v>
      </c>
      <c r="I17">
        <f>Bawana_NG!Q17</f>
        <v>47.878034724787589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576.35177214171267</v>
      </c>
      <c r="P17" s="77">
        <v>60.34</v>
      </c>
      <c r="Q17" s="77">
        <v>20.339999999999996</v>
      </c>
      <c r="R17" s="80">
        <v>0</v>
      </c>
      <c r="S17" s="80">
        <v>0</v>
      </c>
      <c r="T17" s="78">
        <f>SUMPRODUCT(LTA!F17:AJ17,LTA!F$101:AJ$101,LTA!F$104:AJ$104)</f>
        <v>34.229999999999997</v>
      </c>
      <c r="U17" s="78">
        <f>SUMPRODUCT(LTA!F17:AJ17,LTA!F$102:AJ$102,LTA!F$104:AJ$104)</f>
        <v>100.47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256.91000000000003</v>
      </c>
      <c r="AB17" s="117">
        <f>-STOA!O17</f>
        <v>0</v>
      </c>
      <c r="AC17">
        <f t="shared" si="0"/>
        <v>10.110067064840345</v>
      </c>
      <c r="AD17">
        <f t="shared" si="1"/>
        <v>1098.5836277529368</v>
      </c>
      <c r="AE17">
        <f>'IDT-1'!C17</f>
        <v>0</v>
      </c>
      <c r="AF17" s="26"/>
      <c r="AG17">
        <f t="shared" si="2"/>
        <v>1098.5836277529368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7.1901379512767836</v>
      </c>
      <c r="F18">
        <f>GT_Spot!Q18</f>
        <v>0</v>
      </c>
      <c r="G18">
        <f>PPCL_NG!Q18</f>
        <v>19.28</v>
      </c>
      <c r="H18">
        <f>PPCL_Spot!Q18</f>
        <v>5.7037500000000003</v>
      </c>
      <c r="I18">
        <f>Bawana_NG!Q18</f>
        <v>47.878034724787589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576.35177214171267</v>
      </c>
      <c r="P18" s="77">
        <v>60.34</v>
      </c>
      <c r="Q18" s="77">
        <v>20.339999999999996</v>
      </c>
      <c r="R18" s="80">
        <v>0</v>
      </c>
      <c r="S18" s="80">
        <v>0</v>
      </c>
      <c r="T18" s="78">
        <f>SUMPRODUCT(LTA!F18:AJ18,LTA!F$101:AJ$101,LTA!F$104:AJ$104)</f>
        <v>34.5</v>
      </c>
      <c r="U18" s="78">
        <f>SUMPRODUCT(LTA!F18:AJ18,LTA!F$102:AJ$102,LTA!F$104:AJ$104)</f>
        <v>100.35999999999999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256.91000000000003</v>
      </c>
      <c r="AB18" s="117">
        <f>-STOA!O18</f>
        <v>0</v>
      </c>
      <c r="AC18">
        <f t="shared" si="0"/>
        <v>10.289037615284252</v>
      </c>
      <c r="AD18">
        <f t="shared" si="1"/>
        <v>1078.5646572024928</v>
      </c>
      <c r="AE18">
        <f>'IDT-1'!C18</f>
        <v>0</v>
      </c>
      <c r="AF18" s="26"/>
      <c r="AG18">
        <f t="shared" si="2"/>
        <v>1078.5646572024928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-40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7.1901379512767836</v>
      </c>
      <c r="F19">
        <f>GT_Spot!Q19</f>
        <v>0</v>
      </c>
      <c r="G19">
        <f>PPCL_NG!Q19</f>
        <v>19.28</v>
      </c>
      <c r="H19">
        <f>PPCL_Spot!Q19</f>
        <v>5.7811764705882354</v>
      </c>
      <c r="I19">
        <f>Bawana_NG!Q19</f>
        <v>47.878034724787589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573.39521366571273</v>
      </c>
      <c r="P19" s="77">
        <v>60.34</v>
      </c>
      <c r="Q19" s="77">
        <v>20.339999999999996</v>
      </c>
      <c r="R19" s="80">
        <v>0</v>
      </c>
      <c r="S19" s="80">
        <v>0</v>
      </c>
      <c r="T19" s="78">
        <f>SUMPRODUCT(LTA!F19:AJ19,LTA!F$101:AJ$101,LTA!F$104:AJ$104)</f>
        <v>34.840000000000003</v>
      </c>
      <c r="U19" s="78">
        <f>SUMPRODUCT(LTA!F19:AJ19,LTA!F$102:AJ$102,LTA!F$104:AJ$104)</f>
        <v>100.22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</v>
      </c>
      <c r="AA19" s="117">
        <f>STOA!I19</f>
        <v>256.91000000000003</v>
      </c>
      <c r="AB19" s="117">
        <f>-STOA!O19</f>
        <v>0</v>
      </c>
      <c r="AC19">
        <f t="shared" si="0"/>
        <v>10.203314360981262</v>
      </c>
      <c r="AD19">
        <f t="shared" si="1"/>
        <v>1082.9712484513841</v>
      </c>
      <c r="AE19">
        <f>'IDT-1'!C19</f>
        <v>0</v>
      </c>
      <c r="AF19" s="26"/>
      <c r="AG19">
        <f t="shared" si="2"/>
        <v>1082.9712484513841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7.1901379512767836</v>
      </c>
      <c r="F20">
        <f>GT_Spot!Q20</f>
        <v>0</v>
      </c>
      <c r="G20">
        <f>PPCL_NG!Q20</f>
        <v>19.28</v>
      </c>
      <c r="H20">
        <f>PPCL_Spot!Q20</f>
        <v>5.7811764705882354</v>
      </c>
      <c r="I20">
        <f>Bawana_NG!Q20</f>
        <v>47.878034724787589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573.39520738841452</v>
      </c>
      <c r="P20" s="77">
        <v>60.34</v>
      </c>
      <c r="Q20" s="77">
        <v>20.339999999999996</v>
      </c>
      <c r="R20" s="80">
        <v>0</v>
      </c>
      <c r="S20" s="80">
        <v>0</v>
      </c>
      <c r="T20" s="78">
        <f>SUMPRODUCT(LTA!F20:AJ20,LTA!F$101:AJ$101,LTA!F$104:AJ$104)</f>
        <v>35.18</v>
      </c>
      <c r="U20" s="78">
        <f>SUMPRODUCT(LTA!F20:AJ20,LTA!F$102:AJ$102,LTA!F$104:AJ$104)</f>
        <v>100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-23</v>
      </c>
      <c r="AA20" s="117">
        <f>STOA!I20</f>
        <v>256.91000000000003</v>
      </c>
      <c r="AB20" s="117">
        <f>-STOA!O20</f>
        <v>0</v>
      </c>
      <c r="AC20">
        <f t="shared" si="0"/>
        <v>10.541739151584459</v>
      </c>
      <c r="AD20">
        <f t="shared" si="1"/>
        <v>1044.7528173834828</v>
      </c>
      <c r="AE20">
        <f>'IDT-1'!C20</f>
        <v>-5</v>
      </c>
      <c r="AF20" s="26"/>
      <c r="AG20">
        <f t="shared" si="2"/>
        <v>1039.7528173834828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-48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7.1901379512767836</v>
      </c>
      <c r="F21">
        <f>GT_Spot!Q21</f>
        <v>0</v>
      </c>
      <c r="G21">
        <f>PPCL_NG!Q21</f>
        <v>19.28</v>
      </c>
      <c r="H21">
        <f>PPCL_Spot!Q21</f>
        <v>5.7811764705882354</v>
      </c>
      <c r="I21">
        <f>Bawana_NG!Q21</f>
        <v>47.878034724787589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601.34082112616682</v>
      </c>
      <c r="P21" s="77">
        <v>60.34</v>
      </c>
      <c r="Q21" s="77">
        <v>20.339999999999996</v>
      </c>
      <c r="R21" s="80">
        <v>0</v>
      </c>
      <c r="S21" s="80">
        <v>0</v>
      </c>
      <c r="T21" s="78">
        <f>SUMPRODUCT(LTA!F21:AJ21,LTA!F$101:AJ$101,LTA!F$104:AJ$104)</f>
        <v>35.520000000000003</v>
      </c>
      <c r="U21" s="78">
        <f>SUMPRODUCT(LTA!F21:AJ21,LTA!F$102:AJ$102,LTA!F$104:AJ$104)</f>
        <v>100.03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-80</v>
      </c>
      <c r="AA21" s="117">
        <f>STOA!I21</f>
        <v>256.91000000000003</v>
      </c>
      <c r="AB21" s="117">
        <f>-STOA!O21</f>
        <v>0</v>
      </c>
      <c r="AC21">
        <f t="shared" si="0"/>
        <v>11.22594480106425</v>
      </c>
      <c r="AD21">
        <f t="shared" si="1"/>
        <v>1023.3842254717553</v>
      </c>
      <c r="AE21">
        <f>'IDT-1'!C21</f>
        <v>-22.437999999999999</v>
      </c>
      <c r="AF21" s="26"/>
      <c r="AG21">
        <f t="shared" si="2"/>
        <v>1000.9462254717553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-40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7.1901379512767836</v>
      </c>
      <c r="F22">
        <f>GT_Spot!Q22</f>
        <v>0</v>
      </c>
      <c r="G22">
        <f>PPCL_NG!Q22</f>
        <v>19.28</v>
      </c>
      <c r="H22">
        <f>PPCL_Spot!Q22</f>
        <v>5.46</v>
      </c>
      <c r="I22">
        <f>Bawana_NG!Q22</f>
        <v>47.878034724787589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604.29731338990837</v>
      </c>
      <c r="P22" s="77">
        <v>60.34</v>
      </c>
      <c r="Q22" s="77">
        <v>20.339999999999996</v>
      </c>
      <c r="R22" s="80">
        <v>0</v>
      </c>
      <c r="S22" s="80">
        <v>0</v>
      </c>
      <c r="T22" s="78">
        <f>SUMPRODUCT(LTA!F22:AJ22,LTA!F$101:AJ$101,LTA!F$104:AJ$104)</f>
        <v>35.880000000000003</v>
      </c>
      <c r="U22" s="78">
        <f>SUMPRODUCT(LTA!F22:AJ22,LTA!F$102:AJ$102,LTA!F$104:AJ$104)</f>
        <v>103.28999999999999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-100</v>
      </c>
      <c r="AA22" s="117">
        <f>STOA!I22</f>
        <v>256.91000000000003</v>
      </c>
      <c r="AB22" s="117">
        <f>-STOA!O22</f>
        <v>0</v>
      </c>
      <c r="AC22">
        <f t="shared" si="0"/>
        <v>11.236600942433023</v>
      </c>
      <c r="AD22">
        <f t="shared" si="1"/>
        <v>1034.6288851235399</v>
      </c>
      <c r="AE22">
        <f>'IDT-1'!C22</f>
        <v>-11.007</v>
      </c>
      <c r="AF22" s="26"/>
      <c r="AG22">
        <f t="shared" si="2"/>
        <v>1023.62188512354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-15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7.5422868548617048</v>
      </c>
      <c r="F23">
        <f>GT_Spot!Q23</f>
        <v>0</v>
      </c>
      <c r="G23">
        <f>PPCL_NG!Q23</f>
        <v>19.28</v>
      </c>
      <c r="H23">
        <f>PPCL_Spot!Q23</f>
        <v>5.8620689655172411</v>
      </c>
      <c r="I23">
        <f>Bawana_NG!Q23</f>
        <v>47.878034724787589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606.98341884207991</v>
      </c>
      <c r="P23" s="77">
        <v>60.34</v>
      </c>
      <c r="Q23" s="77">
        <v>20.339999999999996</v>
      </c>
      <c r="R23" s="80">
        <v>0</v>
      </c>
      <c r="S23" s="80">
        <v>0</v>
      </c>
      <c r="T23" s="78">
        <f>SUMPRODUCT(LTA!F23:AJ23,LTA!F$101:AJ$101,LTA!F$104:AJ$104)</f>
        <v>36.11</v>
      </c>
      <c r="U23" s="78">
        <f>SUMPRODUCT(LTA!F23:AJ23,LTA!F$102:AJ$102,LTA!F$104:AJ$104)</f>
        <v>103.00999999999999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-120</v>
      </c>
      <c r="AA23" s="117">
        <f>STOA!I23</f>
        <v>256.91000000000003</v>
      </c>
      <c r="AB23" s="117">
        <f>-STOA!O23</f>
        <v>0</v>
      </c>
      <c r="AC23">
        <f t="shared" si="0"/>
        <v>11.577170250937069</v>
      </c>
      <c r="AD23">
        <f t="shared" si="1"/>
        <v>1002.6786391363094</v>
      </c>
      <c r="AE23">
        <f>'IDT-1'!C23</f>
        <v>-2.964</v>
      </c>
      <c r="AF23" s="26"/>
      <c r="AG23">
        <f t="shared" si="2"/>
        <v>999.7146391363093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-30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7.5422868548617048</v>
      </c>
      <c r="F24">
        <f>GT_Spot!Q24</f>
        <v>0</v>
      </c>
      <c r="G24">
        <f>PPCL_NG!Q24</f>
        <v>19.28</v>
      </c>
      <c r="H24">
        <f>PPCL_Spot!Q24</f>
        <v>5.8620689655172411</v>
      </c>
      <c r="I24">
        <f>Bawana_NG!Q24</f>
        <v>47.878034724787589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605.91063115679663</v>
      </c>
      <c r="P24" s="77">
        <v>60.34</v>
      </c>
      <c r="Q24" s="77">
        <v>20.339999999999996</v>
      </c>
      <c r="R24" s="80">
        <v>0</v>
      </c>
      <c r="S24" s="80">
        <v>0</v>
      </c>
      <c r="T24" s="78">
        <f>SUMPRODUCT(LTA!F24:AJ24,LTA!F$101:AJ$101,LTA!F$104:AJ$104)</f>
        <v>36.340000000000003</v>
      </c>
      <c r="U24" s="78">
        <f>SUMPRODUCT(LTA!F24:AJ24,LTA!F$102:AJ$102,LTA!F$104:AJ$104)</f>
        <v>102.63999999999999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-135</v>
      </c>
      <c r="AA24" s="117">
        <f>STOA!I24</f>
        <v>256.91000000000003</v>
      </c>
      <c r="AB24" s="117">
        <f>-STOA!O24</f>
        <v>0</v>
      </c>
      <c r="AC24">
        <f t="shared" si="0"/>
        <v>11.699669632139505</v>
      </c>
      <c r="AD24">
        <f t="shared" si="1"/>
        <v>986.34335206982371</v>
      </c>
      <c r="AE24">
        <f>'IDT-1'!C24</f>
        <v>0</v>
      </c>
      <c r="AF24" s="26"/>
      <c r="AG24">
        <f t="shared" si="2"/>
        <v>986.34335206982371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7.5422868548617048</v>
      </c>
      <c r="F25">
        <f>GT_Spot!Q25</f>
        <v>0</v>
      </c>
      <c r="G25">
        <f>PPCL_NG!Q25</f>
        <v>19.28</v>
      </c>
      <c r="H25">
        <f>PPCL_Spot!Q25</f>
        <v>5.4838709677419359</v>
      </c>
      <c r="I25">
        <f>Bawana_NG!Q25</f>
        <v>47.878034724787589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604.83775527155092</v>
      </c>
      <c r="P25" s="77">
        <v>60.34</v>
      </c>
      <c r="Q25" s="77">
        <v>20.339999999999996</v>
      </c>
      <c r="R25" s="80">
        <v>0</v>
      </c>
      <c r="S25" s="80">
        <v>0</v>
      </c>
      <c r="T25" s="78">
        <f>SUMPRODUCT(LTA!F25:AJ25,LTA!F$101:AJ$101,LTA!F$104:AJ$104)</f>
        <v>36.450000000000003</v>
      </c>
      <c r="U25" s="78">
        <f>SUMPRODUCT(LTA!F25:AJ25,LTA!F$102:AJ$102,LTA!F$104:AJ$104)</f>
        <v>102.33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-140</v>
      </c>
      <c r="AA25" s="117">
        <f>STOA!I25</f>
        <v>256.91000000000003</v>
      </c>
      <c r="AB25" s="117">
        <f>-STOA!O25</f>
        <v>0</v>
      </c>
      <c r="AC25">
        <f t="shared" si="0"/>
        <v>11.68514018196892</v>
      </c>
      <c r="AD25">
        <f t="shared" si="1"/>
        <v>984.70680763697339</v>
      </c>
      <c r="AE25">
        <f>'IDT-1'!C25</f>
        <v>0</v>
      </c>
      <c r="AF25" s="26"/>
      <c r="AG25">
        <f t="shared" si="2"/>
        <v>984.70680763697339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7.5422868548617048</v>
      </c>
      <c r="F26">
        <f>GT_Spot!Q26</f>
        <v>0</v>
      </c>
      <c r="G26">
        <f>PPCL_NG!Q26</f>
        <v>19.28</v>
      </c>
      <c r="H26">
        <f>PPCL_Spot!Q26</f>
        <v>5.8620689655172411</v>
      </c>
      <c r="I26">
        <f>Bawana_NG!Q26</f>
        <v>47.878034724787589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600.19339574587002</v>
      </c>
      <c r="P26" s="77">
        <v>60.34</v>
      </c>
      <c r="Q26" s="77">
        <v>20.339999999999996</v>
      </c>
      <c r="R26" s="80">
        <v>0</v>
      </c>
      <c r="S26" s="80">
        <v>0</v>
      </c>
      <c r="T26" s="78">
        <f>SUMPRODUCT(LTA!F26:AJ26,LTA!F$101:AJ$101,LTA!F$104:AJ$104)</f>
        <v>36.65</v>
      </c>
      <c r="U26" s="78">
        <f>SUMPRODUCT(LTA!F26:AJ26,LTA!F$102:AJ$102,LTA!F$104:AJ$104)</f>
        <v>102.03999999999999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-145</v>
      </c>
      <c r="AA26" s="117">
        <f>STOA!I26</f>
        <v>256.91000000000003</v>
      </c>
      <c r="AB26" s="117">
        <f>-STOA!O26</f>
        <v>0</v>
      </c>
      <c r="AC26">
        <f t="shared" si="0"/>
        <v>11.469243410079445</v>
      </c>
      <c r="AD26">
        <f t="shared" si="1"/>
        <v>1000.5665428809572</v>
      </c>
      <c r="AE26">
        <f>'IDT-1'!C26</f>
        <v>0</v>
      </c>
      <c r="AF26" s="26"/>
      <c r="AG26">
        <f t="shared" si="2"/>
        <v>1000.5665428809572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7.5422868548617048</v>
      </c>
      <c r="F27">
        <f>GT_Spot!Q27</f>
        <v>0</v>
      </c>
      <c r="G27">
        <f>PPCL_NG!Q27</f>
        <v>19.28</v>
      </c>
      <c r="H27">
        <f>PPCL_Spot!Q27</f>
        <v>5.8620689655172411</v>
      </c>
      <c r="I27">
        <f>Bawana_NG!Q27</f>
        <v>47.878034724787589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597.95830677239246</v>
      </c>
      <c r="P27" s="77">
        <v>60.34</v>
      </c>
      <c r="Q27" s="77">
        <v>20.339999999999996</v>
      </c>
      <c r="R27" s="80">
        <v>9.0299999999999994</v>
      </c>
      <c r="S27" s="80">
        <v>0</v>
      </c>
      <c r="T27" s="78">
        <f>SUMPRODUCT(LTA!F27:AJ27,LTA!F$101:AJ$101,LTA!F$104:AJ$104)</f>
        <v>31.57</v>
      </c>
      <c r="U27" s="78">
        <f>SUMPRODUCT(LTA!F27:AJ27,LTA!F$102:AJ$102,LTA!F$104:AJ$104)</f>
        <v>101.63999999999999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-55</v>
      </c>
      <c r="AA27" s="117">
        <f>STOA!I27</f>
        <v>188.08999999999997</v>
      </c>
      <c r="AB27" s="117">
        <f>-STOA!O27</f>
        <v>0</v>
      </c>
      <c r="AC27">
        <f t="shared" si="0"/>
        <v>10.25372970055917</v>
      </c>
      <c r="AD27">
        <f t="shared" si="1"/>
        <v>1004.276967617</v>
      </c>
      <c r="AE27">
        <f>'IDT-1'!C27</f>
        <v>-29.212</v>
      </c>
      <c r="AF27" s="26"/>
      <c r="AG27">
        <f t="shared" si="2"/>
        <v>975.06496761699998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7.5422868548617048</v>
      </c>
      <c r="F28">
        <f>GT_Spot!Q28</f>
        <v>0</v>
      </c>
      <c r="G28">
        <f>PPCL_NG!Q28</f>
        <v>19.28</v>
      </c>
      <c r="H28">
        <f>PPCL_Spot!Q28</f>
        <v>5.8620689655172411</v>
      </c>
      <c r="I28">
        <f>Bawana_NG!Q28</f>
        <v>47.878034724787589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609.58721950639256</v>
      </c>
      <c r="P28" s="77">
        <v>60.34</v>
      </c>
      <c r="Q28" s="77">
        <v>20.339999999999996</v>
      </c>
      <c r="R28" s="80">
        <v>17.900000000000002</v>
      </c>
      <c r="S28" s="80">
        <v>0</v>
      </c>
      <c r="T28" s="78">
        <f>SUMPRODUCT(LTA!F28:AJ28,LTA!F$101:AJ$101,LTA!F$104:AJ$104)</f>
        <v>31.8</v>
      </c>
      <c r="U28" s="78">
        <f>SUMPRODUCT(LTA!F28:AJ28,LTA!F$102:AJ$102,LTA!F$104:AJ$104)</f>
        <v>101.22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-85</v>
      </c>
      <c r="AA28" s="117">
        <f>STOA!I28</f>
        <v>188.08999999999997</v>
      </c>
      <c r="AB28" s="117">
        <f>-STOA!O28</f>
        <v>0</v>
      </c>
      <c r="AC28">
        <f t="shared" si="0"/>
        <v>10.654401320673253</v>
      </c>
      <c r="AD28">
        <f t="shared" si="1"/>
        <v>999.18520873088573</v>
      </c>
      <c r="AE28">
        <f>'IDT-1'!C28</f>
        <v>-19.475000000000001</v>
      </c>
      <c r="AF28" s="26"/>
      <c r="AG28">
        <f t="shared" si="2"/>
        <v>979.71020873088571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7.5422868548617048</v>
      </c>
      <c r="F29">
        <f>GT_Spot!Q29</f>
        <v>0</v>
      </c>
      <c r="G29">
        <f>PPCL_NG!Q29</f>
        <v>19.28</v>
      </c>
      <c r="H29">
        <f>PPCL_Spot!Q29</f>
        <v>5.8620689655172411</v>
      </c>
      <c r="I29">
        <f>Bawana_NG!Q29</f>
        <v>47.878034724787589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644.23730819382536</v>
      </c>
      <c r="P29" s="77">
        <v>60.34</v>
      </c>
      <c r="Q29" s="77">
        <v>20.339999999999996</v>
      </c>
      <c r="R29" s="80">
        <v>17.899999999999999</v>
      </c>
      <c r="S29" s="80">
        <v>0</v>
      </c>
      <c r="T29" s="78">
        <f>SUMPRODUCT(LTA!F29:AJ29,LTA!F$101:AJ$101,LTA!F$104:AJ$104)</f>
        <v>33.35</v>
      </c>
      <c r="U29" s="78">
        <f>SUMPRODUCT(LTA!F29:AJ29,LTA!F$102:AJ$102,LTA!F$104:AJ$104)</f>
        <v>100.88999999999999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-105</v>
      </c>
      <c r="AA29" s="117">
        <f>STOA!I29</f>
        <v>188.08999999999997</v>
      </c>
      <c r="AB29" s="117">
        <f>-STOA!O29</f>
        <v>0</v>
      </c>
      <c r="AC29">
        <f t="shared" si="0"/>
        <v>11.174255034133154</v>
      </c>
      <c r="AD29">
        <f t="shared" si="1"/>
        <v>1011.5354437048587</v>
      </c>
      <c r="AE29">
        <f>'IDT-1'!C29</f>
        <v>-11.853999999999999</v>
      </c>
      <c r="AF29" s="26"/>
      <c r="AG29">
        <f t="shared" si="2"/>
        <v>999.68144370485868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-18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7.5422868548617048</v>
      </c>
      <c r="F30">
        <f>GT_Spot!Q30</f>
        <v>0</v>
      </c>
      <c r="G30">
        <f>PPCL_NG!Q30</f>
        <v>19.28</v>
      </c>
      <c r="H30">
        <f>PPCL_Spot!Q30</f>
        <v>5.8620689655172411</v>
      </c>
      <c r="I30">
        <f>Bawana_NG!Q30</f>
        <v>47.878034724787589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654.09686573092893</v>
      </c>
      <c r="P30" s="77">
        <v>60.34</v>
      </c>
      <c r="Q30" s="77">
        <v>20.339999999999996</v>
      </c>
      <c r="R30" s="80">
        <v>17.899999999999999</v>
      </c>
      <c r="S30" s="80">
        <v>0</v>
      </c>
      <c r="T30" s="78">
        <f>SUMPRODUCT(LTA!F30:AJ30,LTA!F$101:AJ$101,LTA!F$104:AJ$104)</f>
        <v>27.339999999999996</v>
      </c>
      <c r="U30" s="78">
        <f>SUMPRODUCT(LTA!F30:AJ30,LTA!F$102:AJ$102,LTA!F$104:AJ$104)</f>
        <v>100.46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-120</v>
      </c>
      <c r="AA30" s="117">
        <f>STOA!I30</f>
        <v>188.84999999999997</v>
      </c>
      <c r="AB30" s="117">
        <f>-STOA!O30</f>
        <v>0</v>
      </c>
      <c r="AC30">
        <f t="shared" si="0"/>
        <v>11.654941516569432</v>
      </c>
      <c r="AD30">
        <f t="shared" si="1"/>
        <v>965.234314759526</v>
      </c>
      <c r="AE30">
        <f>'IDT-1'!C30</f>
        <v>-7.6210000000000004</v>
      </c>
      <c r="AF30" s="26"/>
      <c r="AG30">
        <f t="shared" si="2"/>
        <v>957.61331475952602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-53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7.5422868548617048</v>
      </c>
      <c r="F31">
        <f>GT_Spot!Q31</f>
        <v>0</v>
      </c>
      <c r="G31">
        <f>PPCL_NG!Q31</f>
        <v>19.28</v>
      </c>
      <c r="H31">
        <f>PPCL_Spot!Q31</f>
        <v>5.4838709677419359</v>
      </c>
      <c r="I31">
        <f>Bawana_NG!Q31</f>
        <v>47.878034724787589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654.09686573092893</v>
      </c>
      <c r="P31" s="77">
        <v>60.34</v>
      </c>
      <c r="Q31" s="77">
        <v>20.339999999999996</v>
      </c>
      <c r="R31" s="80">
        <v>17.899999999999999</v>
      </c>
      <c r="S31" s="80">
        <v>0</v>
      </c>
      <c r="T31" s="78">
        <f>SUMPRODUCT(LTA!F31:AJ31,LTA!F$101:AJ$101,LTA!F$104:AJ$104)</f>
        <v>34.22</v>
      </c>
      <c r="U31" s="78">
        <f>SUMPRODUCT(LTA!F31:AJ31,LTA!F$102:AJ$102,LTA!F$104:AJ$104)</f>
        <v>100.42999999999999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-150</v>
      </c>
      <c r="AA31" s="117">
        <f>STOA!I31</f>
        <v>189.89999999999998</v>
      </c>
      <c r="AB31" s="117">
        <f>-STOA!O31</f>
        <v>0</v>
      </c>
      <c r="AC31">
        <f t="shared" si="0"/>
        <v>11.943086562243892</v>
      </c>
      <c r="AD31">
        <f t="shared" si="1"/>
        <v>947.46797171607625</v>
      </c>
      <c r="AE31">
        <f>'IDT-1'!C31</f>
        <v>0</v>
      </c>
      <c r="AF31" s="26"/>
      <c r="AG31">
        <f t="shared" si="2"/>
        <v>947.46797171607625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-48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7.5422868548617048</v>
      </c>
      <c r="F32">
        <f>GT_Spot!Q32</f>
        <v>0</v>
      </c>
      <c r="G32">
        <f>PPCL_NG!Q32</f>
        <v>19.28</v>
      </c>
      <c r="H32">
        <f>PPCL_Spot!Q32</f>
        <v>5.8620689655172411</v>
      </c>
      <c r="I32">
        <f>Bawana_NG!Q32</f>
        <v>47.878034724787589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654.09686573092893</v>
      </c>
      <c r="P32" s="77">
        <v>60.34</v>
      </c>
      <c r="Q32" s="77">
        <v>20.339999999999996</v>
      </c>
      <c r="R32" s="80">
        <v>17.899999999999999</v>
      </c>
      <c r="S32" s="80">
        <v>0</v>
      </c>
      <c r="T32" s="78">
        <f>SUMPRODUCT(LTA!F32:AJ32,LTA!F$101:AJ$101,LTA!F$104:AJ$104)</f>
        <v>42.65</v>
      </c>
      <c r="U32" s="78">
        <f>SUMPRODUCT(LTA!F32:AJ32,LTA!F$102:AJ$102,LTA!F$104:AJ$104)</f>
        <v>96.289999999999992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-175</v>
      </c>
      <c r="AA32" s="117">
        <f>STOA!I32</f>
        <v>191.11999999999998</v>
      </c>
      <c r="AB32" s="117">
        <f>-STOA!O32</f>
        <v>0</v>
      </c>
      <c r="AC32">
        <f t="shared" si="0"/>
        <v>11.968268322057726</v>
      </c>
      <c r="AD32">
        <f t="shared" si="1"/>
        <v>956.33098795403771</v>
      </c>
      <c r="AE32">
        <f>'IDT-1'!C32</f>
        <v>0</v>
      </c>
      <c r="AF32" s="26"/>
      <c r="AG32">
        <f t="shared" si="2"/>
        <v>956.33098795403771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-20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7.5422868548617048</v>
      </c>
      <c r="F33">
        <f>GT_Spot!Q33</f>
        <v>0</v>
      </c>
      <c r="G33">
        <f>PPCL_NG!Q33</f>
        <v>19.28</v>
      </c>
      <c r="H33">
        <f>PPCL_Spot!Q33</f>
        <v>5.8620689655172411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650.03261788187183</v>
      </c>
      <c r="P33" s="77">
        <v>60.34</v>
      </c>
      <c r="Q33" s="77">
        <v>20.339999999999996</v>
      </c>
      <c r="R33" s="80">
        <v>17.899999999999999</v>
      </c>
      <c r="S33" s="80">
        <v>0</v>
      </c>
      <c r="T33" s="78">
        <f>SUMPRODUCT(LTA!F33:AJ33,LTA!F$101:AJ$101,LTA!F$104:AJ$104)</f>
        <v>49.92</v>
      </c>
      <c r="U33" s="78">
        <f>SUMPRODUCT(LTA!F33:AJ33,LTA!F$102:AJ$102,LTA!F$104:AJ$104)</f>
        <v>96.3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-195</v>
      </c>
      <c r="AA33" s="117">
        <f>STOA!I33</f>
        <v>194.11999999999998</v>
      </c>
      <c r="AB33" s="117">
        <f>-STOA!O33</f>
        <v>0</v>
      </c>
      <c r="AC33">
        <f t="shared" si="0"/>
        <v>12.50259886656205</v>
      </c>
      <c r="AD33">
        <f t="shared" si="1"/>
        <v>912.05437483568869</v>
      </c>
      <c r="AE33">
        <f>'IDT-1'!C33</f>
        <v>0</v>
      </c>
      <c r="AF33" s="26"/>
      <c r="AG33">
        <f t="shared" si="2"/>
        <v>912.05437483568869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-52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18.909348441926348</v>
      </c>
      <c r="F34">
        <f>GT_Spot!Q34</f>
        <v>0</v>
      </c>
      <c r="G34">
        <f>PPCL_NG!Q34</f>
        <v>19.28</v>
      </c>
      <c r="H34">
        <f>PPCL_Spot!Q34</f>
        <v>17.344626492640931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594.0065093646067</v>
      </c>
      <c r="P34" s="77">
        <v>60.34</v>
      </c>
      <c r="Q34" s="77">
        <v>20.339999999999996</v>
      </c>
      <c r="R34" s="80">
        <v>17.899999999999999</v>
      </c>
      <c r="S34" s="80">
        <v>0</v>
      </c>
      <c r="T34" s="78">
        <f>SUMPRODUCT(LTA!F34:AJ34,LTA!F$101:AJ$101,LTA!F$104:AJ$104)</f>
        <v>60.97</v>
      </c>
      <c r="U34" s="78">
        <f>SUMPRODUCT(LTA!F34:AJ34,LTA!F$102:AJ$102,LTA!F$104:AJ$104)</f>
        <v>96.22999999999999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-153</v>
      </c>
      <c r="AA34" s="117">
        <f>STOA!I34</f>
        <v>197.42</v>
      </c>
      <c r="AB34" s="117">
        <f>-STOA!O34</f>
        <v>0</v>
      </c>
      <c r="AC34">
        <f t="shared" si="0"/>
        <v>12.167625336893266</v>
      </c>
      <c r="AD34">
        <f t="shared" si="1"/>
        <v>912.49285896228082</v>
      </c>
      <c r="AE34">
        <f>'IDT-1'!C34</f>
        <v>0</v>
      </c>
      <c r="AF34" s="26"/>
      <c r="AG34">
        <f t="shared" si="2"/>
        <v>912.49285896228082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-75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7.1901379512767836</v>
      </c>
      <c r="F35">
        <f>GT_Spot!Q35</f>
        <v>0</v>
      </c>
      <c r="G35">
        <f>PPCL_NG!Q35</f>
        <v>19.28</v>
      </c>
      <c r="H35">
        <f>PPCL_Spot!Q35</f>
        <v>5</v>
      </c>
      <c r="I35">
        <f>Bawana_NG!Q35</f>
        <v>49.062266413662236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567.37738859666649</v>
      </c>
      <c r="P35" s="77">
        <v>60.34</v>
      </c>
      <c r="Q35" s="77">
        <v>20.339999999999996</v>
      </c>
      <c r="R35" s="80">
        <v>18.75</v>
      </c>
      <c r="S35" s="80">
        <v>0</v>
      </c>
      <c r="T35" s="78">
        <f>SUMPRODUCT(LTA!F35:AJ35,LTA!F$101:AJ$101,LTA!F$104:AJ$104)</f>
        <v>73.319999999999993</v>
      </c>
      <c r="U35" s="78">
        <f>SUMPRODUCT(LTA!F35:AJ35,LTA!F$102:AJ$102,LTA!F$104:AJ$104)</f>
        <v>96.22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-135</v>
      </c>
      <c r="AA35" s="117">
        <f>STOA!I35</f>
        <v>200.11999999999998</v>
      </c>
      <c r="AB35" s="117">
        <f>-STOA!O35</f>
        <v>0</v>
      </c>
      <c r="AC35">
        <f t="shared" si="0"/>
        <v>11.250098581613379</v>
      </c>
      <c r="AD35">
        <f t="shared" si="1"/>
        <v>945.74969437999209</v>
      </c>
      <c r="AE35">
        <f>'IDT-1'!C35</f>
        <v>0</v>
      </c>
      <c r="AF35" s="26"/>
      <c r="AG35">
        <f t="shared" si="2"/>
        <v>945.74969437999209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7.1901379512767836</v>
      </c>
      <c r="F36">
        <f>GT_Spot!Q36</f>
        <v>0</v>
      </c>
      <c r="G36">
        <f>PPCL_NG!Q36</f>
        <v>19.28</v>
      </c>
      <c r="H36">
        <f>PPCL_Spot!Q36</f>
        <v>5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566.96804069025154</v>
      </c>
      <c r="P36" s="77">
        <v>60.34</v>
      </c>
      <c r="Q36" s="77">
        <v>20.339999999999996</v>
      </c>
      <c r="R36" s="80">
        <v>18.75</v>
      </c>
      <c r="S36" s="80">
        <v>0</v>
      </c>
      <c r="T36" s="78">
        <f>SUMPRODUCT(LTA!F36:AJ36,LTA!F$101:AJ$101,LTA!F$104:AJ$104)</f>
        <v>87.02</v>
      </c>
      <c r="U36" s="78">
        <f>SUMPRODUCT(LTA!F36:AJ36,LTA!F$102:AJ$102,LTA!F$104:AJ$104)</f>
        <v>95.97999999999999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-165</v>
      </c>
      <c r="AA36" s="117">
        <f>STOA!I36</f>
        <v>203.11999999999998</v>
      </c>
      <c r="AB36" s="117">
        <f>-STOA!O36</f>
        <v>0</v>
      </c>
      <c r="AC36">
        <f t="shared" si="0"/>
        <v>11.709626838873538</v>
      </c>
      <c r="AD36">
        <f t="shared" si="1"/>
        <v>927.19855180265483</v>
      </c>
      <c r="AE36">
        <f>'IDT-1'!C36</f>
        <v>0</v>
      </c>
      <c r="AF36" s="26"/>
      <c r="AG36">
        <f t="shared" si="2"/>
        <v>927.19855180265483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-30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7.1901379512767836</v>
      </c>
      <c r="F37">
        <f>GT_Spot!Q37</f>
        <v>0</v>
      </c>
      <c r="G37">
        <f>PPCL_NG!Q37</f>
        <v>19.28</v>
      </c>
      <c r="H37">
        <f>PPCL_Spot!Q37</f>
        <v>5.79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565.30931293783817</v>
      </c>
      <c r="P37" s="77">
        <v>60.34</v>
      </c>
      <c r="Q37" s="77">
        <v>20.339999999999996</v>
      </c>
      <c r="R37" s="80">
        <v>18.75</v>
      </c>
      <c r="S37" s="80">
        <v>0</v>
      </c>
      <c r="T37" s="78">
        <f>SUMPRODUCT(LTA!F37:AJ37,LTA!F$101:AJ$101,LTA!F$104:AJ$104)</f>
        <v>102.29999999999998</v>
      </c>
      <c r="U37" s="78">
        <f>SUMPRODUCT(LTA!F37:AJ37,LTA!F$102:AJ$102,LTA!F$104:AJ$104)</f>
        <v>95.6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-180</v>
      </c>
      <c r="AA37" s="117">
        <f>STOA!I37</f>
        <v>204.61999999999998</v>
      </c>
      <c r="AB37" s="117">
        <f>-STOA!O37</f>
        <v>0</v>
      </c>
      <c r="AC37">
        <f t="shared" si="0"/>
        <v>12.157036497929136</v>
      </c>
      <c r="AD37">
        <f t="shared" si="1"/>
        <v>907.28241439118597</v>
      </c>
      <c r="AE37">
        <f>'IDT-1'!C37</f>
        <v>0</v>
      </c>
      <c r="AF37" s="26"/>
      <c r="AG37">
        <f t="shared" si="2"/>
        <v>907.28241439118597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-50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7.1901379512767836</v>
      </c>
      <c r="F38">
        <f>GT_Spot!Q38</f>
        <v>0</v>
      </c>
      <c r="G38">
        <f>PPCL_NG!Q38</f>
        <v>19.28</v>
      </c>
      <c r="H38">
        <f>PPCL_Spot!Q38</f>
        <v>5.79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564.34921576055842</v>
      </c>
      <c r="P38" s="77">
        <v>60.34</v>
      </c>
      <c r="Q38" s="77">
        <v>20.339999999999996</v>
      </c>
      <c r="R38" s="80">
        <v>18.75</v>
      </c>
      <c r="S38" s="80">
        <v>0</v>
      </c>
      <c r="T38" s="78">
        <f>SUMPRODUCT(LTA!F38:AJ38,LTA!F$101:AJ$101,LTA!F$104:AJ$104)</f>
        <v>110.12</v>
      </c>
      <c r="U38" s="78">
        <f>SUMPRODUCT(LTA!F38:AJ38,LTA!F$102:AJ$102,LTA!F$104:AJ$104)</f>
        <v>95.36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-195</v>
      </c>
      <c r="AA38" s="117">
        <f>STOA!I38</f>
        <v>207.31999999999996</v>
      </c>
      <c r="AB38" s="117">
        <f>-STOA!O38</f>
        <v>0</v>
      </c>
      <c r="AC38">
        <f t="shared" si="0"/>
        <v>12.416614193212981</v>
      </c>
      <c r="AD38">
        <f t="shared" si="1"/>
        <v>896.34273951862224</v>
      </c>
      <c r="AE38">
        <f>'IDT-1'!C38</f>
        <v>0</v>
      </c>
      <c r="AF38" s="26"/>
      <c r="AG38">
        <f t="shared" si="2"/>
        <v>896.34273951862224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-55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7.1901379512767836</v>
      </c>
      <c r="F39">
        <f>GT_Spot!Q39</f>
        <v>0</v>
      </c>
      <c r="G39">
        <f>PPCL_NG!Q39</f>
        <v>19.28</v>
      </c>
      <c r="H39">
        <f>PPCL_Spot!Q39</f>
        <v>5.79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575.04771514807476</v>
      </c>
      <c r="P39" s="77">
        <v>60.34</v>
      </c>
      <c r="Q39" s="77">
        <v>20.339999999999996</v>
      </c>
      <c r="R39" s="80">
        <v>18.75</v>
      </c>
      <c r="S39" s="80">
        <v>0</v>
      </c>
      <c r="T39" s="78">
        <f>SUMPRODUCT(LTA!F39:AJ39,LTA!F$101:AJ$101,LTA!F$104:AJ$104)</f>
        <v>121.39</v>
      </c>
      <c r="U39" s="78">
        <f>SUMPRODUCT(LTA!F39:AJ39,LTA!F$102:AJ$102,LTA!F$104:AJ$104)</f>
        <v>95.259999999999991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-199</v>
      </c>
      <c r="AA39" s="117">
        <f>STOA!I39</f>
        <v>210.61999999999998</v>
      </c>
      <c r="AB39" s="117">
        <f>-STOA!O39</f>
        <v>0</v>
      </c>
      <c r="AC39">
        <f t="shared" si="0"/>
        <v>12.318484397024092</v>
      </c>
      <c r="AD39">
        <f t="shared" si="1"/>
        <v>957.6093687023274</v>
      </c>
      <c r="AE39">
        <f>'IDT-1'!C39</f>
        <v>0</v>
      </c>
      <c r="AF39" s="26"/>
      <c r="AG39">
        <f t="shared" si="2"/>
        <v>957.6093687023274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7.1901379512767836</v>
      </c>
      <c r="F40">
        <f>GT_Spot!Q40</f>
        <v>0</v>
      </c>
      <c r="G40">
        <f>PPCL_NG!Q40</f>
        <v>19.28</v>
      </c>
      <c r="H40">
        <f>PPCL_Spot!Q40</f>
        <v>5.79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575.04836239159965</v>
      </c>
      <c r="P40" s="77">
        <v>60.34</v>
      </c>
      <c r="Q40" s="77">
        <v>20.339999999999996</v>
      </c>
      <c r="R40" s="80">
        <v>18.75</v>
      </c>
      <c r="S40" s="80">
        <v>0</v>
      </c>
      <c r="T40" s="78">
        <f>SUMPRODUCT(LTA!F40:AJ40,LTA!F$101:AJ$101,LTA!F$104:AJ$104)</f>
        <v>129.98000000000002</v>
      </c>
      <c r="U40" s="78">
        <f>SUMPRODUCT(LTA!F40:AJ40,LTA!F$102:AJ$102,LTA!F$104:AJ$104)</f>
        <v>95.38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-204</v>
      </c>
      <c r="AA40" s="117">
        <f>STOA!I40</f>
        <v>213.31999999999996</v>
      </c>
      <c r="AB40" s="117">
        <f>-STOA!O40</f>
        <v>0</v>
      </c>
      <c r="AC40">
        <f t="shared" si="0"/>
        <v>12.552070005600044</v>
      </c>
      <c r="AD40">
        <f t="shared" si="1"/>
        <v>953.78643033727644</v>
      </c>
      <c r="AE40">
        <f>'IDT-1'!C40</f>
        <v>0</v>
      </c>
      <c r="AF40" s="26"/>
      <c r="AG40">
        <f t="shared" si="2"/>
        <v>953.78643033727644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7.1901379512767836</v>
      </c>
      <c r="F41">
        <f>GT_Spot!Q41</f>
        <v>0</v>
      </c>
      <c r="G41">
        <f>PPCL_NG!Q41</f>
        <v>19.28</v>
      </c>
      <c r="H41">
        <f>PPCL_Spot!Q41</f>
        <v>5.79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569.38308016007477</v>
      </c>
      <c r="P41" s="77">
        <v>60.34</v>
      </c>
      <c r="Q41" s="77">
        <v>20.339999999999996</v>
      </c>
      <c r="R41" s="80">
        <v>18.75</v>
      </c>
      <c r="S41" s="80">
        <v>0</v>
      </c>
      <c r="T41" s="78">
        <f>SUMPRODUCT(LTA!F41:AJ41,LTA!F$101:AJ$101,LTA!F$104:AJ$104)</f>
        <v>142.26</v>
      </c>
      <c r="U41" s="78">
        <f>SUMPRODUCT(LTA!F41:AJ41,LTA!F$102:AJ$102,LTA!F$104:AJ$104)</f>
        <v>96.02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-199</v>
      </c>
      <c r="AA41" s="117">
        <f>STOA!I41</f>
        <v>215.11999999999998</v>
      </c>
      <c r="AB41" s="117">
        <f>-STOA!O41</f>
        <v>0</v>
      </c>
      <c r="AC41">
        <f t="shared" si="0"/>
        <v>12.454188971518715</v>
      </c>
      <c r="AD41">
        <f t="shared" si="1"/>
        <v>982.93902913983277</v>
      </c>
      <c r="AE41">
        <f>'IDT-1'!C41</f>
        <v>0</v>
      </c>
      <c r="AF41" s="26"/>
      <c r="AG41">
        <f t="shared" si="2"/>
        <v>982.93902913983277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7.1901379512767836</v>
      </c>
      <c r="F42">
        <f>GT_Spot!Q42</f>
        <v>0</v>
      </c>
      <c r="G42">
        <f>PPCL_NG!Q42</f>
        <v>19.28</v>
      </c>
      <c r="H42">
        <f>PPCL_Spot!Q42</f>
        <v>5.79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569.38372740359955</v>
      </c>
      <c r="P42" s="77">
        <v>60.34</v>
      </c>
      <c r="Q42" s="77">
        <v>20.339999999999996</v>
      </c>
      <c r="R42" s="80">
        <v>18.75</v>
      </c>
      <c r="S42" s="80">
        <v>0</v>
      </c>
      <c r="T42" s="78">
        <f>SUMPRODUCT(LTA!F42:AJ42,LTA!F$101:AJ$101,LTA!F$104:AJ$104)</f>
        <v>149.06</v>
      </c>
      <c r="U42" s="78">
        <f>SUMPRODUCT(LTA!F42:AJ42,LTA!F$102:AJ$102,LTA!F$104:AJ$104)</f>
        <v>96.11999999999999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-137</v>
      </c>
      <c r="AA42" s="117">
        <f>STOA!I42</f>
        <v>216.61999999999998</v>
      </c>
      <c r="AB42" s="117">
        <f>-STOA!O42</f>
        <v>0</v>
      </c>
      <c r="AC42">
        <f t="shared" si="0"/>
        <v>12.465967774606366</v>
      </c>
      <c r="AD42">
        <f t="shared" si="1"/>
        <v>998.32789758026991</v>
      </c>
      <c r="AE42">
        <f>'IDT-1'!C42</f>
        <v>0</v>
      </c>
      <c r="AF42" s="26"/>
      <c r="AG42">
        <f t="shared" si="2"/>
        <v>998.32789758026991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-65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6.8276988206833984</v>
      </c>
      <c r="F43">
        <f>GT_Spot!Q43</f>
        <v>0</v>
      </c>
      <c r="G43">
        <f>PPCL_NG!Q43</f>
        <v>19.28</v>
      </c>
      <c r="H43">
        <f>PPCL_Spot!Q43</f>
        <v>5.79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567.74850813041735</v>
      </c>
      <c r="P43" s="77">
        <v>60.34</v>
      </c>
      <c r="Q43" s="77">
        <v>20.339999999999996</v>
      </c>
      <c r="R43" s="80">
        <v>18.75</v>
      </c>
      <c r="S43" s="80">
        <v>0</v>
      </c>
      <c r="T43" s="78">
        <f>SUMPRODUCT(LTA!F43:AJ43,LTA!F$101:AJ$101,LTA!F$104:AJ$104)</f>
        <v>154.22</v>
      </c>
      <c r="U43" s="78">
        <f>SUMPRODUCT(LTA!F43:AJ43,LTA!F$102:AJ$102,LTA!F$104:AJ$104)</f>
        <v>96.33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-132</v>
      </c>
      <c r="AA43" s="117">
        <f>STOA!I43</f>
        <v>216.61999999999998</v>
      </c>
      <c r="AB43" s="117">
        <f>-STOA!O43</f>
        <v>0</v>
      </c>
      <c r="AC43">
        <f t="shared" si="0"/>
        <v>12.628816293486071</v>
      </c>
      <c r="AD43">
        <f t="shared" si="1"/>
        <v>986.53739065761465</v>
      </c>
      <c r="AE43">
        <f>'IDT-1'!C43</f>
        <v>0</v>
      </c>
      <c r="AF43" s="26"/>
      <c r="AG43">
        <f t="shared" si="2"/>
        <v>986.53739065761465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-85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6.8276988206833984</v>
      </c>
      <c r="F44">
        <f>GT_Spot!Q44</f>
        <v>0</v>
      </c>
      <c r="G44">
        <f>PPCL_NG!Q44</f>
        <v>19.28</v>
      </c>
      <c r="H44">
        <f>PPCL_Spot!Q44</f>
        <v>5.79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567.73746763949782</v>
      </c>
      <c r="P44" s="77">
        <v>60.34</v>
      </c>
      <c r="Q44" s="77">
        <v>20.339999999999996</v>
      </c>
      <c r="R44" s="80">
        <v>18.75</v>
      </c>
      <c r="S44" s="80">
        <v>0</v>
      </c>
      <c r="T44" s="78">
        <f>SUMPRODUCT(LTA!F44:AJ44,LTA!F$101:AJ$101,LTA!F$104:AJ$104)</f>
        <v>160.07000000000002</v>
      </c>
      <c r="U44" s="78">
        <f>SUMPRODUCT(LTA!F44:AJ44,LTA!F$102:AJ$102,LTA!F$104:AJ$104)</f>
        <v>96.38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-117</v>
      </c>
      <c r="AA44" s="117">
        <f>STOA!I44</f>
        <v>218.11999999999998</v>
      </c>
      <c r="AB44" s="117">
        <f>-STOA!O44</f>
        <v>0</v>
      </c>
      <c r="AC44">
        <f t="shared" si="0"/>
        <v>12.338714036278166</v>
      </c>
      <c r="AD44">
        <f t="shared" si="1"/>
        <v>1034.2164524239031</v>
      </c>
      <c r="AE44">
        <f>'IDT-1'!C44</f>
        <v>0</v>
      </c>
      <c r="AF44" s="26"/>
      <c r="AG44">
        <f t="shared" si="2"/>
        <v>1034.2164524239031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-60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6.8276988206833984</v>
      </c>
      <c r="F45">
        <f>GT_Spot!Q45</f>
        <v>0</v>
      </c>
      <c r="G45">
        <f>PPCL_NG!Q45</f>
        <v>19.28</v>
      </c>
      <c r="H45">
        <f>PPCL_Spot!Q45</f>
        <v>5.79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553.98878229671402</v>
      </c>
      <c r="P45" s="77">
        <v>60.34</v>
      </c>
      <c r="Q45" s="77">
        <v>20.339999999999996</v>
      </c>
      <c r="R45" s="80">
        <v>18.75</v>
      </c>
      <c r="S45" s="80">
        <v>0</v>
      </c>
      <c r="T45" s="78">
        <f>SUMPRODUCT(LTA!F45:AJ45,LTA!F$101:AJ$101,LTA!F$104:AJ$104)</f>
        <v>165.93</v>
      </c>
      <c r="U45" s="78">
        <f>SUMPRODUCT(LTA!F45:AJ45,LTA!F$102:AJ$102,LTA!F$104:AJ$104)</f>
        <v>96.429999999999993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-107</v>
      </c>
      <c r="AA45" s="117">
        <f>STOA!I45</f>
        <v>218.11999999999998</v>
      </c>
      <c r="AB45" s="117">
        <f>-STOA!O45</f>
        <v>0</v>
      </c>
      <c r="AC45">
        <f t="shared" si="0"/>
        <v>12.536077430927531</v>
      </c>
      <c r="AD45">
        <f t="shared" si="1"/>
        <v>996.18040368646996</v>
      </c>
      <c r="AE45">
        <f>'IDT-1'!C45</f>
        <v>0</v>
      </c>
      <c r="AF45" s="26"/>
      <c r="AG45">
        <f t="shared" si="2"/>
        <v>996.18040368646996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-100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6.8276988206833984</v>
      </c>
      <c r="F46">
        <f>GT_Spot!Q46</f>
        <v>0</v>
      </c>
      <c r="G46">
        <f>PPCL_NG!Q46</f>
        <v>19.28</v>
      </c>
      <c r="H46">
        <f>PPCL_Spot!Q46</f>
        <v>5.79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553.97870071987791</v>
      </c>
      <c r="P46" s="77">
        <v>60.34</v>
      </c>
      <c r="Q46" s="77">
        <v>20.339999999999996</v>
      </c>
      <c r="R46" s="80">
        <v>18.75</v>
      </c>
      <c r="S46" s="80">
        <v>0</v>
      </c>
      <c r="T46" s="78">
        <f>SUMPRODUCT(LTA!F46:AJ46,LTA!F$101:AJ$101,LTA!F$104:AJ$104)</f>
        <v>173.04</v>
      </c>
      <c r="U46" s="78">
        <f>SUMPRODUCT(LTA!F46:AJ46,LTA!F$102:AJ$102,LTA!F$104:AJ$104)</f>
        <v>96.449999999999989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-97</v>
      </c>
      <c r="AA46" s="117">
        <f>STOA!I46</f>
        <v>218.11999999999998</v>
      </c>
      <c r="AB46" s="117">
        <f>-STOA!O46</f>
        <v>0</v>
      </c>
      <c r="AC46">
        <f t="shared" si="0"/>
        <v>12.332388887385511</v>
      </c>
      <c r="AD46">
        <f t="shared" si="1"/>
        <v>1033.5040106531756</v>
      </c>
      <c r="AE46">
        <f>'IDT-1'!C46</f>
        <v>0</v>
      </c>
      <c r="AF46" s="26"/>
      <c r="AG46">
        <f t="shared" si="2"/>
        <v>1033.5040106531756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-80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6.8276988206833984</v>
      </c>
      <c r="F47">
        <f>GT_Spot!Q47</f>
        <v>0</v>
      </c>
      <c r="G47">
        <f>PPCL_NG!Q47</f>
        <v>19.28</v>
      </c>
      <c r="H47">
        <f>PPCL_Spot!Q47</f>
        <v>5.79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554.72984938489617</v>
      </c>
      <c r="P47" s="77">
        <v>60.95</v>
      </c>
      <c r="Q47" s="77">
        <v>9.6981660049158638</v>
      </c>
      <c r="R47" s="80">
        <v>18.75</v>
      </c>
      <c r="S47" s="80">
        <v>0</v>
      </c>
      <c r="T47" s="78">
        <f>SUMPRODUCT(LTA!F47:AJ47,LTA!F$101:AJ$101,LTA!F$104:AJ$104)</f>
        <v>178.23</v>
      </c>
      <c r="U47" s="78">
        <f>SUMPRODUCT(LTA!F47:AJ47,LTA!F$102:AJ$102,LTA!F$104:AJ$104)</f>
        <v>86.19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-92</v>
      </c>
      <c r="AA47" s="117">
        <f>STOA!I47</f>
        <v>218.11999999999998</v>
      </c>
      <c r="AB47" s="117">
        <f>-STOA!O47</f>
        <v>0</v>
      </c>
      <c r="AC47">
        <f t="shared" si="0"/>
        <v>12.072930943648004</v>
      </c>
      <c r="AD47">
        <f t="shared" si="1"/>
        <v>1034.4127832668473</v>
      </c>
      <c r="AE47">
        <f>'IDT-1'!C47</f>
        <v>0</v>
      </c>
      <c r="AF47" s="26"/>
      <c r="AG47">
        <f t="shared" si="2"/>
        <v>1034.4127832668473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-70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6.8276988206833984</v>
      </c>
      <c r="F48">
        <f>GT_Spot!Q48</f>
        <v>0</v>
      </c>
      <c r="G48">
        <f>PPCL_NG!Q48</f>
        <v>19.28</v>
      </c>
      <c r="H48">
        <f>PPCL_Spot!Q48</f>
        <v>5.79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554.7903287869068</v>
      </c>
      <c r="P48" s="77">
        <v>60.95</v>
      </c>
      <c r="Q48" s="77">
        <v>9.6981660049158638</v>
      </c>
      <c r="R48" s="80">
        <v>18.75</v>
      </c>
      <c r="S48" s="80">
        <v>0</v>
      </c>
      <c r="T48" s="78">
        <f>SUMPRODUCT(LTA!F48:AJ48,LTA!F$101:AJ$101,LTA!F$104:AJ$104)</f>
        <v>179.67000000000002</v>
      </c>
      <c r="U48" s="78">
        <f>SUMPRODUCT(LTA!F48:AJ48,LTA!F$102:AJ$102,LTA!F$104:AJ$104)</f>
        <v>86.169999999999987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-92</v>
      </c>
      <c r="AA48" s="117">
        <f>STOA!I48</f>
        <v>218.11999999999998</v>
      </c>
      <c r="AB48" s="117">
        <f>-STOA!O48</f>
        <v>0</v>
      </c>
      <c r="AC48">
        <f t="shared" si="0"/>
        <v>11.997177887163742</v>
      </c>
      <c r="AD48">
        <f t="shared" si="1"/>
        <v>1045.9690157253422</v>
      </c>
      <c r="AE48">
        <f>'IDT-1'!C48</f>
        <v>0</v>
      </c>
      <c r="AF48" s="26"/>
      <c r="AG48">
        <f t="shared" si="2"/>
        <v>1045.9690157253422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-60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6.8276988206833984</v>
      </c>
      <c r="F49">
        <f>GT_Spot!Q49</f>
        <v>0</v>
      </c>
      <c r="G49">
        <f>PPCL_NG!Q49</f>
        <v>19.28</v>
      </c>
      <c r="H49">
        <f>PPCL_Spot!Q49</f>
        <v>5.79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554.93329257023606</v>
      </c>
      <c r="P49" s="77">
        <v>60.34</v>
      </c>
      <c r="Q49" s="77">
        <v>10.01</v>
      </c>
      <c r="R49" s="80">
        <v>18.75</v>
      </c>
      <c r="S49" s="80">
        <v>0</v>
      </c>
      <c r="T49" s="78">
        <f>SUMPRODUCT(LTA!F49:AJ49,LTA!F$101:AJ$101,LTA!F$104:AJ$104)</f>
        <v>181.51999999999998</v>
      </c>
      <c r="U49" s="78">
        <f>SUMPRODUCT(LTA!F49:AJ49,LTA!F$102:AJ$102,LTA!F$104:AJ$104)</f>
        <v>66.06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-92</v>
      </c>
      <c r="AA49" s="117">
        <f>STOA!I49</f>
        <v>221.11999999999998</v>
      </c>
      <c r="AB49" s="117">
        <f>-STOA!O49</f>
        <v>0</v>
      </c>
      <c r="AC49">
        <f t="shared" si="0"/>
        <v>11.861524107613779</v>
      </c>
      <c r="AD49">
        <f t="shared" si="1"/>
        <v>1030.6894672833055</v>
      </c>
      <c r="AE49">
        <f>'IDT-1'!C49</f>
        <v>0</v>
      </c>
      <c r="AF49" s="26"/>
      <c r="AG49">
        <f t="shared" si="2"/>
        <v>1030.6894672833055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-60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6.8276988206833984</v>
      </c>
      <c r="F50">
        <f>GT_Spot!Q50</f>
        <v>0</v>
      </c>
      <c r="G50">
        <f>PPCL_NG!Q50</f>
        <v>19.28</v>
      </c>
      <c r="H50">
        <f>PPCL_Spot!Q50</f>
        <v>5.79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555.24361089767137</v>
      </c>
      <c r="P50" s="77">
        <v>60.34</v>
      </c>
      <c r="Q50" s="77">
        <v>10.01</v>
      </c>
      <c r="R50" s="80">
        <v>18.75</v>
      </c>
      <c r="S50" s="80">
        <v>0</v>
      </c>
      <c r="T50" s="78">
        <f>SUMPRODUCT(LTA!F50:AJ50,LTA!F$101:AJ$101,LTA!F$104:AJ$104)</f>
        <v>181.49999999999997</v>
      </c>
      <c r="U50" s="78">
        <f>SUMPRODUCT(LTA!F50:AJ50,LTA!F$102:AJ$102,LTA!F$104:AJ$104)</f>
        <v>71.44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-87</v>
      </c>
      <c r="AA50" s="117">
        <f>STOA!I50</f>
        <v>221.11999999999998</v>
      </c>
      <c r="AB50" s="117">
        <f>-STOA!O50</f>
        <v>0</v>
      </c>
      <c r="AC50">
        <f t="shared" si="0"/>
        <v>11.334344619952514</v>
      </c>
      <c r="AD50">
        <f t="shared" si="1"/>
        <v>1101.886965098402</v>
      </c>
      <c r="AE50">
        <f>'IDT-1'!C50</f>
        <v>0</v>
      </c>
      <c r="AF50" s="26"/>
      <c r="AG50">
        <f t="shared" si="2"/>
        <v>1101.886965098402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6.475272840661054</v>
      </c>
      <c r="F51">
        <f>GT_Spot!Q51</f>
        <v>0</v>
      </c>
      <c r="G51">
        <f>PPCL_NG!Q51</f>
        <v>19.28</v>
      </c>
      <c r="H51">
        <f>PPCL_Spot!Q51</f>
        <v>5.07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557.26338538933533</v>
      </c>
      <c r="P51" s="77">
        <v>60.34</v>
      </c>
      <c r="Q51" s="77">
        <v>10.01</v>
      </c>
      <c r="R51" s="80">
        <v>18.75</v>
      </c>
      <c r="S51" s="80">
        <v>0</v>
      </c>
      <c r="T51" s="78">
        <f>SUMPRODUCT(LTA!F51:AJ51,LTA!F$101:AJ$101,LTA!F$104:AJ$104)</f>
        <v>188.84</v>
      </c>
      <c r="U51" s="78">
        <f>SUMPRODUCT(LTA!F51:AJ51,LTA!F$102:AJ$102,LTA!F$104:AJ$104)</f>
        <v>67.56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-92</v>
      </c>
      <c r="AA51" s="117">
        <f>STOA!I51</f>
        <v>221.11999999999998</v>
      </c>
      <c r="AB51" s="117">
        <f>-STOA!O51</f>
        <v>0</v>
      </c>
      <c r="AC51">
        <f t="shared" si="0"/>
        <v>11.417519924465937</v>
      </c>
      <c r="AD51">
        <f t="shared" si="1"/>
        <v>1101.2111383055303</v>
      </c>
      <c r="AE51">
        <f>'IDT-1'!C51</f>
        <v>0</v>
      </c>
      <c r="AF51" s="26"/>
      <c r="AG51">
        <f t="shared" si="2"/>
        <v>1101.2111383055303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6.475272840661054</v>
      </c>
      <c r="F52">
        <f>GT_Spot!Q52</f>
        <v>0</v>
      </c>
      <c r="G52">
        <f>PPCL_NG!Q52</f>
        <v>19.28</v>
      </c>
      <c r="H52">
        <f>PPCL_Spot!Q52</f>
        <v>5.07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574.3681466019865</v>
      </c>
      <c r="P52" s="77">
        <v>60.34</v>
      </c>
      <c r="Q52" s="77">
        <v>10.01</v>
      </c>
      <c r="R52" s="80">
        <v>18.75</v>
      </c>
      <c r="S52" s="80">
        <v>0</v>
      </c>
      <c r="T52" s="78">
        <f>SUMPRODUCT(LTA!F52:AJ52,LTA!F$101:AJ$101,LTA!F$104:AJ$104)</f>
        <v>188.21</v>
      </c>
      <c r="U52" s="78">
        <f>SUMPRODUCT(LTA!F52:AJ52,LTA!F$102:AJ$102,LTA!F$104:AJ$104)</f>
        <v>67.47999999999999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-92</v>
      </c>
      <c r="AA52" s="117">
        <f>STOA!I52</f>
        <v>222.61999999999998</v>
      </c>
      <c r="AB52" s="117">
        <f>-STOA!O52</f>
        <v>0</v>
      </c>
      <c r="AC52">
        <f t="shared" si="0"/>
        <v>11.57499382313727</v>
      </c>
      <c r="AD52">
        <f t="shared" si="1"/>
        <v>1118.9484256195103</v>
      </c>
      <c r="AE52">
        <f>'IDT-1'!C52</f>
        <v>0</v>
      </c>
      <c r="AF52" s="26"/>
      <c r="AG52">
        <f t="shared" si="2"/>
        <v>1118.9484256195103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17.317490729295429</v>
      </c>
      <c r="F53">
        <f>GT_Spot!Q53</f>
        <v>0</v>
      </c>
      <c r="G53">
        <f>PPCL_NG!Q53</f>
        <v>19.28</v>
      </c>
      <c r="H53">
        <f>PPCL_Spot!Q53</f>
        <v>5.07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573.8525949767826</v>
      </c>
      <c r="P53" s="77">
        <v>40.040000000000006</v>
      </c>
      <c r="Q53" s="77">
        <v>10.01</v>
      </c>
      <c r="R53" s="80">
        <v>18.75</v>
      </c>
      <c r="S53" s="80">
        <v>0</v>
      </c>
      <c r="T53" s="78">
        <f>SUMPRODUCT(LTA!F53:AJ53,LTA!F$101:AJ$101,LTA!F$104:AJ$104)</f>
        <v>189.40999999999997</v>
      </c>
      <c r="U53" s="78">
        <f>SUMPRODUCT(LTA!F53:AJ53,LTA!F$102:AJ$102,LTA!F$104:AJ$104)</f>
        <v>67.44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-92</v>
      </c>
      <c r="AA53" s="117">
        <f>STOA!I53</f>
        <v>222.61999999999998</v>
      </c>
      <c r="AB53" s="117">
        <f>-STOA!O53</f>
        <v>0</v>
      </c>
      <c r="AC53">
        <f t="shared" si="0"/>
        <v>11.497436486255454</v>
      </c>
      <c r="AD53">
        <f t="shared" si="1"/>
        <v>1110.2126492198222</v>
      </c>
      <c r="AE53">
        <f>'IDT-1'!C53</f>
        <v>0</v>
      </c>
      <c r="AF53" s="26"/>
      <c r="AG53">
        <f t="shared" si="2"/>
        <v>1110.2126492198222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17.317490729295429</v>
      </c>
      <c r="F54">
        <f>GT_Spot!Q54</f>
        <v>0</v>
      </c>
      <c r="G54">
        <f>PPCL_NG!Q54</f>
        <v>19.28</v>
      </c>
      <c r="H54">
        <f>PPCL_Spot!Q54</f>
        <v>5.07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573.84195816998658</v>
      </c>
      <c r="P54" s="77">
        <v>40.04</v>
      </c>
      <c r="Q54" s="77">
        <v>10.01</v>
      </c>
      <c r="R54" s="80">
        <v>18.75</v>
      </c>
      <c r="S54" s="80">
        <v>0</v>
      </c>
      <c r="T54" s="78">
        <f>SUMPRODUCT(LTA!F54:AJ54,LTA!F$101:AJ$101,LTA!F$104:AJ$104)</f>
        <v>190.45000000000002</v>
      </c>
      <c r="U54" s="78">
        <f>SUMPRODUCT(LTA!F54:AJ54,LTA!F$102:AJ$102,LTA!F$104:AJ$104)</f>
        <v>67.42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-92</v>
      </c>
      <c r="AA54" s="117">
        <f>STOA!I54</f>
        <v>222.61999999999998</v>
      </c>
      <c r="AB54" s="117">
        <f>-STOA!O54</f>
        <v>0</v>
      </c>
      <c r="AC54">
        <f t="shared" si="0"/>
        <v>11.506318882355652</v>
      </c>
      <c r="AD54">
        <f t="shared" si="1"/>
        <v>1111.2131300169265</v>
      </c>
      <c r="AE54">
        <f>'IDT-1'!C54</f>
        <v>0</v>
      </c>
      <c r="AF54" s="26"/>
      <c r="AG54">
        <f t="shared" si="2"/>
        <v>1111.2131300169265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6.475272840661054</v>
      </c>
      <c r="F55">
        <f>GT_Spot!Q55</f>
        <v>0</v>
      </c>
      <c r="G55">
        <f>PPCL_NG!Q55</f>
        <v>19.28</v>
      </c>
      <c r="H55">
        <f>PPCL_Spot!Q55</f>
        <v>5.05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570.40645091143267</v>
      </c>
      <c r="P55" s="77">
        <v>40.04</v>
      </c>
      <c r="Q55" s="77">
        <v>10.01</v>
      </c>
      <c r="R55" s="80">
        <v>18.75</v>
      </c>
      <c r="S55" s="80">
        <v>0</v>
      </c>
      <c r="T55" s="78">
        <f>SUMPRODUCT(LTA!F55:AJ55,LTA!F$101:AJ$101,LTA!F$104:AJ$104)</f>
        <v>191.65</v>
      </c>
      <c r="U55" s="78">
        <f>SUMPRODUCT(LTA!F55:AJ55,LTA!F$102:AJ$102,LTA!F$104:AJ$104)</f>
        <v>67.239999999999995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-102</v>
      </c>
      <c r="AA55" s="117">
        <f>STOA!I55</f>
        <v>222.61999999999998</v>
      </c>
      <c r="AB55" s="117">
        <f>-STOA!O55</f>
        <v>0</v>
      </c>
      <c r="AC55">
        <f t="shared" si="0"/>
        <v>11.478256176282347</v>
      </c>
      <c r="AD55">
        <f t="shared" si="1"/>
        <v>1087.9634675758111</v>
      </c>
      <c r="AE55">
        <f>'IDT-1'!C55</f>
        <v>0</v>
      </c>
      <c r="AF55" s="26"/>
      <c r="AG55">
        <f t="shared" si="2"/>
        <v>1087.9634675758111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6.475272840661054</v>
      </c>
      <c r="F56">
        <f>GT_Spot!Q56</f>
        <v>0</v>
      </c>
      <c r="G56">
        <f>PPCL_NG!Q56</f>
        <v>19.28</v>
      </c>
      <c r="H56">
        <f>PPCL_Spot!Q56</f>
        <v>5.07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570.39060326092192</v>
      </c>
      <c r="P56" s="77">
        <v>40.04</v>
      </c>
      <c r="Q56" s="77">
        <v>10.01</v>
      </c>
      <c r="R56" s="80">
        <v>18.75</v>
      </c>
      <c r="S56" s="80">
        <v>0</v>
      </c>
      <c r="T56" s="78">
        <f>SUMPRODUCT(LTA!F56:AJ56,LTA!F$101:AJ$101,LTA!F$104:AJ$104)</f>
        <v>190.72999999999996</v>
      </c>
      <c r="U56" s="78">
        <f>SUMPRODUCT(LTA!F56:AJ56,LTA!F$102:AJ$102,LTA!F$104:AJ$104)</f>
        <v>67.069999999999993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-102</v>
      </c>
      <c r="AA56" s="117">
        <f>STOA!I56</f>
        <v>222.61999999999998</v>
      </c>
      <c r="AB56" s="117">
        <f>-STOA!O56</f>
        <v>0</v>
      </c>
      <c r="AC56">
        <f t="shared" si="0"/>
        <v>11.595772716957852</v>
      </c>
      <c r="AD56">
        <f t="shared" si="1"/>
        <v>1101.200103384625</v>
      </c>
      <c r="AE56">
        <f>'IDT-1'!C56</f>
        <v>0</v>
      </c>
      <c r="AF56" s="26"/>
      <c r="AG56">
        <f t="shared" si="2"/>
        <v>1101.200103384625</v>
      </c>
      <c r="AI56" s="75">
        <f>PXIL!I56</f>
        <v>0</v>
      </c>
      <c r="AJ56" s="75">
        <f>PXIL!O56</f>
        <v>0</v>
      </c>
      <c r="AK56" s="75">
        <f>RTM_IEX!I56</f>
        <v>14.44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6.475272840661054</v>
      </c>
      <c r="F57">
        <f>GT_Spot!Q57</f>
        <v>0</v>
      </c>
      <c r="G57">
        <f>PPCL_NG!Q57</f>
        <v>19.28</v>
      </c>
      <c r="H57">
        <f>PPCL_Spot!Q57</f>
        <v>5.07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565.77065929439493</v>
      </c>
      <c r="P57" s="77">
        <v>40.04</v>
      </c>
      <c r="Q57" s="77">
        <v>10.01</v>
      </c>
      <c r="R57" s="80">
        <v>18.75</v>
      </c>
      <c r="S57" s="80">
        <v>0</v>
      </c>
      <c r="T57" s="78">
        <f>SUMPRODUCT(LTA!F57:AJ57,LTA!F$101:AJ$101,LTA!F$104:AJ$104)</f>
        <v>179.19</v>
      </c>
      <c r="U57" s="78">
        <f>SUMPRODUCT(LTA!F57:AJ57,LTA!F$102:AJ$102,LTA!F$104:AJ$104)</f>
        <v>66.86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-67</v>
      </c>
      <c r="AA57" s="117">
        <f>STOA!I57</f>
        <v>222.61999999999998</v>
      </c>
      <c r="AB57" s="117">
        <f>-STOA!O57</f>
        <v>0</v>
      </c>
      <c r="AC57">
        <f t="shared" si="0"/>
        <v>11.013910746775579</v>
      </c>
      <c r="AD57">
        <f t="shared" si="1"/>
        <v>1105.9720213882804</v>
      </c>
      <c r="AE57">
        <f>'IDT-1'!C57</f>
        <v>-19</v>
      </c>
      <c r="AF57" s="26"/>
      <c r="AG57">
        <f t="shared" si="2"/>
        <v>1086.9720213882804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6.475272840661054</v>
      </c>
      <c r="F58">
        <f>GT_Spot!Q58</f>
        <v>0</v>
      </c>
      <c r="G58">
        <f>PPCL_NG!Q58</f>
        <v>19.28</v>
      </c>
      <c r="H58">
        <f>PPCL_Spot!Q58</f>
        <v>5.07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565.7597082624244</v>
      </c>
      <c r="P58" s="77">
        <v>34.03</v>
      </c>
      <c r="Q58" s="77">
        <v>20.339999999999996</v>
      </c>
      <c r="R58" s="80">
        <v>18.75</v>
      </c>
      <c r="S58" s="80">
        <v>0</v>
      </c>
      <c r="T58" s="78">
        <f>SUMPRODUCT(LTA!F58:AJ58,LTA!F$101:AJ$101,LTA!F$104:AJ$104)</f>
        <v>178.21</v>
      </c>
      <c r="U58" s="78">
        <f>SUMPRODUCT(LTA!F58:AJ58,LTA!F$102:AJ$102,LTA!F$104:AJ$104)</f>
        <v>101.13999999999999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-22</v>
      </c>
      <c r="AA58" s="117">
        <f>STOA!I58</f>
        <v>222.61999999999998</v>
      </c>
      <c r="AB58" s="117">
        <f>-STOA!O58</f>
        <v>0</v>
      </c>
      <c r="AC58">
        <f t="shared" si="0"/>
        <v>11.21169846486131</v>
      </c>
      <c r="AD58">
        <f t="shared" si="1"/>
        <v>1158.3832826382243</v>
      </c>
      <c r="AE58">
        <f>'IDT-1'!C58</f>
        <v>-54</v>
      </c>
      <c r="AF58" s="26"/>
      <c r="AG58">
        <f t="shared" si="2"/>
        <v>1104.3832826382243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-30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6.475272840661054</v>
      </c>
      <c r="F59">
        <f>GT_Spot!Q59</f>
        <v>0</v>
      </c>
      <c r="G59">
        <f>PPCL_NG!Q59</f>
        <v>19.28</v>
      </c>
      <c r="H59">
        <f>PPCL_Spot!Q59</f>
        <v>5.07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564.51333965859192</v>
      </c>
      <c r="P59" s="77">
        <v>34.03</v>
      </c>
      <c r="Q59" s="77">
        <v>20.34</v>
      </c>
      <c r="R59" s="80">
        <v>18.75</v>
      </c>
      <c r="S59" s="80">
        <v>0</v>
      </c>
      <c r="T59" s="78">
        <f>SUMPRODUCT(LTA!F59:AJ59,LTA!F$101:AJ$101,LTA!F$104:AJ$104)</f>
        <v>172.45</v>
      </c>
      <c r="U59" s="78">
        <f>SUMPRODUCT(LTA!F59:AJ59,LTA!F$102:AJ$102,LTA!F$104:AJ$104)</f>
        <v>99.81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-7</v>
      </c>
      <c r="AA59" s="117">
        <f>STOA!I59</f>
        <v>222.61999999999998</v>
      </c>
      <c r="AB59" s="117">
        <f>-STOA!O59</f>
        <v>0</v>
      </c>
      <c r="AC59">
        <f t="shared" si="0"/>
        <v>10.916385233092699</v>
      </c>
      <c r="AD59">
        <f t="shared" si="1"/>
        <v>1175.3422272661601</v>
      </c>
      <c r="AE59">
        <f>'IDT-1'!C59</f>
        <v>-53</v>
      </c>
      <c r="AF59" s="26"/>
      <c r="AG59">
        <f t="shared" si="2"/>
        <v>1122.3422272661601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17.317490729295429</v>
      </c>
      <c r="F60">
        <f>GT_Spot!Q60</f>
        <v>0</v>
      </c>
      <c r="G60">
        <f>PPCL_NG!Q60</f>
        <v>19.28</v>
      </c>
      <c r="H60">
        <f>PPCL_Spot!Q60</f>
        <v>16.329999999999998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565.2506228199602</v>
      </c>
      <c r="P60" s="77">
        <v>34.03</v>
      </c>
      <c r="Q60" s="77">
        <v>20.34</v>
      </c>
      <c r="R60" s="80">
        <v>18.75</v>
      </c>
      <c r="S60" s="80">
        <v>0</v>
      </c>
      <c r="T60" s="78">
        <f>SUMPRODUCT(LTA!F60:AJ60,LTA!F$101:AJ$101,LTA!F$104:AJ$104)</f>
        <v>171.02</v>
      </c>
      <c r="U60" s="78">
        <f>SUMPRODUCT(LTA!F60:AJ60,LTA!F$102:AJ$102,LTA!F$104:AJ$104)</f>
        <v>99.74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222.61999999999998</v>
      </c>
      <c r="AB60" s="117">
        <f>-STOA!O60</f>
        <v>0</v>
      </c>
      <c r="AC60">
        <f t="shared" si="0"/>
        <v>10.864463399233451</v>
      </c>
      <c r="AD60">
        <f t="shared" si="1"/>
        <v>1223.7336501500222</v>
      </c>
      <c r="AE60">
        <f>'IDT-1'!C60</f>
        <v>-99</v>
      </c>
      <c r="AF60" s="26"/>
      <c r="AG60">
        <f t="shared" si="2"/>
        <v>1124.7336501500222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6.475272840661054</v>
      </c>
      <c r="F61">
        <f>GT_Spot!Q61</f>
        <v>0</v>
      </c>
      <c r="G61">
        <f>PPCL_NG!Q61</f>
        <v>19.28</v>
      </c>
      <c r="H61">
        <f>PPCL_Spot!Q61</f>
        <v>5.05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593.82560505920367</v>
      </c>
      <c r="P61" s="77">
        <v>34.03</v>
      </c>
      <c r="Q61" s="77">
        <v>20.34</v>
      </c>
      <c r="R61" s="80">
        <v>18.75</v>
      </c>
      <c r="S61" s="80">
        <v>0</v>
      </c>
      <c r="T61" s="78">
        <f>SUMPRODUCT(LTA!F61:AJ61,LTA!F$101:AJ$101,LTA!F$104:AJ$104)</f>
        <v>169.88</v>
      </c>
      <c r="U61" s="78">
        <f>SUMPRODUCT(LTA!F61:AJ61,LTA!F$102:AJ$102,LTA!F$104:AJ$104)</f>
        <v>99.859999999999985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222.61999999999998</v>
      </c>
      <c r="AB61" s="117">
        <f>-STOA!O61</f>
        <v>0</v>
      </c>
      <c r="AC61">
        <f t="shared" si="0"/>
        <v>11.251071725518811</v>
      </c>
      <c r="AD61">
        <f t="shared" si="1"/>
        <v>1267.2798061743458</v>
      </c>
      <c r="AE61">
        <f>'IDT-1'!C61</f>
        <v>-90</v>
      </c>
      <c r="AF61" s="26"/>
      <c r="AG61">
        <f t="shared" si="2"/>
        <v>1177.2798061743458</v>
      </c>
      <c r="AI61" s="75">
        <f>PXIL!I61</f>
        <v>0</v>
      </c>
      <c r="AJ61" s="75">
        <f>PXIL!O61</f>
        <v>0</v>
      </c>
      <c r="AK61" s="75">
        <f>RTM_IEX!I61</f>
        <v>38.5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6.475272840661054</v>
      </c>
      <c r="F62">
        <f>GT_Spot!Q62</f>
        <v>0</v>
      </c>
      <c r="G62">
        <f>PPCL_NG!Q62</f>
        <v>19.28</v>
      </c>
      <c r="H62">
        <f>PPCL_Spot!Q62</f>
        <v>5.07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639.60640142543821</v>
      </c>
      <c r="P62" s="77">
        <v>60.34</v>
      </c>
      <c r="Q62" s="77">
        <v>20.34</v>
      </c>
      <c r="R62" s="80">
        <v>18.75</v>
      </c>
      <c r="S62" s="80">
        <v>0</v>
      </c>
      <c r="T62" s="78">
        <f>SUMPRODUCT(LTA!F62:AJ62,LTA!F$101:AJ$101,LTA!F$104:AJ$104)</f>
        <v>169.9</v>
      </c>
      <c r="U62" s="78">
        <f>SUMPRODUCT(LTA!F62:AJ62,LTA!F$102:AJ$102,LTA!F$104:AJ$104)</f>
        <v>99.88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221.11999999999998</v>
      </c>
      <c r="AB62" s="117">
        <f>-STOA!O62</f>
        <v>0</v>
      </c>
      <c r="AC62">
        <f t="shared" si="0"/>
        <v>11.830470733541674</v>
      </c>
      <c r="AD62">
        <f t="shared" si="1"/>
        <v>1332.5412035325576</v>
      </c>
      <c r="AE62">
        <f>'IDT-1'!C62</f>
        <v>-150</v>
      </c>
      <c r="AF62" s="26"/>
      <c r="AG62">
        <f t="shared" si="2"/>
        <v>1182.5412035325576</v>
      </c>
      <c r="AI62" s="75">
        <f>PXIL!I62</f>
        <v>0</v>
      </c>
      <c r="AJ62" s="75">
        <f>PXIL!O62</f>
        <v>0</v>
      </c>
      <c r="AK62" s="75">
        <f>RTM_IEX!I62</f>
        <v>33.69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6.8276988206833984</v>
      </c>
      <c r="F63">
        <f>GT_Spot!Q63</f>
        <v>0</v>
      </c>
      <c r="G63">
        <f>PPCL_NG!Q63</f>
        <v>19.28</v>
      </c>
      <c r="H63">
        <f>PPCL_Spot!Q63</f>
        <v>5.07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635.10038029447082</v>
      </c>
      <c r="P63" s="77">
        <v>60.34</v>
      </c>
      <c r="Q63" s="77">
        <v>20.34</v>
      </c>
      <c r="R63" s="80">
        <v>18.75</v>
      </c>
      <c r="S63" s="80">
        <v>0</v>
      </c>
      <c r="T63" s="78">
        <f>SUMPRODUCT(LTA!F63:AJ63,LTA!F$101:AJ$101,LTA!F$104:AJ$104)</f>
        <v>162.27999999999997</v>
      </c>
      <c r="U63" s="78">
        <f>SUMPRODUCT(LTA!F63:AJ63,LTA!F$102:AJ$102,LTA!F$104:AJ$104)</f>
        <v>105.17999999999999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219.61999999999998</v>
      </c>
      <c r="AB63" s="117">
        <f>-STOA!O63</f>
        <v>0</v>
      </c>
      <c r="AC63">
        <f t="shared" si="0"/>
        <v>12.014271096213356</v>
      </c>
      <c r="AD63">
        <f t="shared" si="1"/>
        <v>1353.2438080189406</v>
      </c>
      <c r="AE63">
        <f>'IDT-1'!C63</f>
        <v>-130</v>
      </c>
      <c r="AF63" s="26"/>
      <c r="AG63">
        <f t="shared" si="2"/>
        <v>1223.2438080189406</v>
      </c>
      <c r="AI63" s="75">
        <f>PXIL!I63</f>
        <v>0</v>
      </c>
      <c r="AJ63" s="75">
        <f>PXIL!O63</f>
        <v>0</v>
      </c>
      <c r="AK63" s="75">
        <f>RTM_IEX!I63</f>
        <v>62.55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6.8276988206833984</v>
      </c>
      <c r="F64">
        <f>GT_Spot!Q64</f>
        <v>0</v>
      </c>
      <c r="G64">
        <f>PPCL_NG!Q64</f>
        <v>19.28</v>
      </c>
      <c r="H64">
        <f>PPCL_Spot!Q64</f>
        <v>5.07</v>
      </c>
      <c r="I64">
        <f>Bawana_NG!Q64</f>
        <v>49.92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635.0999181238542</v>
      </c>
      <c r="P64" s="77">
        <v>60.34</v>
      </c>
      <c r="Q64" s="77">
        <v>20.34</v>
      </c>
      <c r="R64" s="80">
        <v>18.75</v>
      </c>
      <c r="S64" s="80">
        <v>0</v>
      </c>
      <c r="T64" s="78">
        <f>SUMPRODUCT(LTA!F64:AJ64,LTA!F$101:AJ$101,LTA!F$104:AJ$104)</f>
        <v>158.61000000000001</v>
      </c>
      <c r="U64" s="78">
        <f>SUMPRODUCT(LTA!F64:AJ64,LTA!F$102:AJ$102,LTA!F$104:AJ$104)</f>
        <v>105.16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218.11999999999998</v>
      </c>
      <c r="AB64" s="117">
        <f>-STOA!O64</f>
        <v>0</v>
      </c>
      <c r="AC64">
        <f t="shared" si="0"/>
        <v>11.926267029111932</v>
      </c>
      <c r="AD64">
        <f t="shared" si="1"/>
        <v>1343.3313499154258</v>
      </c>
      <c r="AE64">
        <f>'IDT-1'!C64</f>
        <v>-120</v>
      </c>
      <c r="AF64" s="26"/>
      <c r="AG64">
        <f t="shared" si="2"/>
        <v>1223.3313499154258</v>
      </c>
      <c r="AI64" s="75">
        <f>PXIL!I64</f>
        <v>0</v>
      </c>
      <c r="AJ64" s="75">
        <f>PXIL!O64</f>
        <v>0</v>
      </c>
      <c r="AK64" s="75">
        <f>RTM_IEX!I64</f>
        <v>57.74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6.8276988206833984</v>
      </c>
      <c r="F65">
        <f>GT_Spot!Q65</f>
        <v>0</v>
      </c>
      <c r="G65">
        <f>PPCL_NG!Q65</f>
        <v>19.28</v>
      </c>
      <c r="H65">
        <f>PPCL_Spot!Q65</f>
        <v>5.07</v>
      </c>
      <c r="I65">
        <f>Bawana_NG!Q65</f>
        <v>49.92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635.03895427421696</v>
      </c>
      <c r="P65" s="77">
        <v>58.8</v>
      </c>
      <c r="Q65" s="77">
        <v>20.34</v>
      </c>
      <c r="R65" s="80">
        <v>18.75</v>
      </c>
      <c r="S65" s="80">
        <v>0</v>
      </c>
      <c r="T65" s="78">
        <f>SUMPRODUCT(LTA!F65:AJ65,LTA!F$101:AJ$101,LTA!F$104:AJ$104)</f>
        <v>148.78</v>
      </c>
      <c r="U65" s="78">
        <f>SUMPRODUCT(LTA!F65:AJ65,LTA!F$102:AJ$102,LTA!F$104:AJ$104)</f>
        <v>105.06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215.11999999999998</v>
      </c>
      <c r="AB65" s="117">
        <f>-STOA!O65</f>
        <v>0</v>
      </c>
      <c r="AC65">
        <f t="shared" si="0"/>
        <v>11.713738547235122</v>
      </c>
      <c r="AD65">
        <f t="shared" si="1"/>
        <v>1319.392914547665</v>
      </c>
      <c r="AE65">
        <f>'IDT-1'!C65</f>
        <v>-115</v>
      </c>
      <c r="AF65" s="26"/>
      <c r="AG65">
        <f t="shared" si="2"/>
        <v>1204.392914547665</v>
      </c>
      <c r="AI65" s="75">
        <f>PXIL!I65</f>
        <v>0</v>
      </c>
      <c r="AJ65" s="75">
        <f>PXIL!O65</f>
        <v>0</v>
      </c>
      <c r="AK65" s="75">
        <f>RTM_IEX!I65</f>
        <v>48.12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6.8276988206833984</v>
      </c>
      <c r="F66">
        <f>GT_Spot!Q66</f>
        <v>0</v>
      </c>
      <c r="G66">
        <f>PPCL_NG!Q66</f>
        <v>19.28</v>
      </c>
      <c r="H66">
        <f>PPCL_Spot!Q66</f>
        <v>5.07</v>
      </c>
      <c r="I66">
        <f>Bawana_NG!Q66</f>
        <v>49.92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637.30786289162404</v>
      </c>
      <c r="P66" s="77">
        <v>58.8</v>
      </c>
      <c r="Q66" s="77">
        <v>20.34</v>
      </c>
      <c r="R66" s="80">
        <v>18.75</v>
      </c>
      <c r="S66" s="80">
        <v>0</v>
      </c>
      <c r="T66" s="78">
        <f>SUMPRODUCT(LTA!F66:AJ66,LTA!F$101:AJ$101,LTA!F$104:AJ$104)</f>
        <v>143.59</v>
      </c>
      <c r="U66" s="78">
        <f>SUMPRODUCT(LTA!F66:AJ66,LTA!F$102:AJ$102,LTA!F$104:AJ$104)</f>
        <v>104.81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215.11999999999998</v>
      </c>
      <c r="AB66" s="117">
        <f>-STOA!O66</f>
        <v>0</v>
      </c>
      <c r="AC66">
        <f t="shared" si="0"/>
        <v>11.685832943068304</v>
      </c>
      <c r="AD66">
        <f t="shared" si="1"/>
        <v>1316.2497287692388</v>
      </c>
      <c r="AE66">
        <f>'IDT-1'!C66</f>
        <v>-115</v>
      </c>
      <c r="AF66" s="26"/>
      <c r="AG66">
        <f t="shared" si="2"/>
        <v>1201.2497287692388</v>
      </c>
      <c r="AI66" s="75">
        <f>PXIL!I66</f>
        <v>0</v>
      </c>
      <c r="AJ66" s="75">
        <f>PXIL!O66</f>
        <v>0</v>
      </c>
      <c r="AK66" s="75">
        <f>RTM_IEX!I66</f>
        <v>48.12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6.8276988206833984</v>
      </c>
      <c r="F67">
        <f>GT_Spot!Q67</f>
        <v>0</v>
      </c>
      <c r="G67">
        <f>PPCL_NG!Q67</f>
        <v>19.28</v>
      </c>
      <c r="H67">
        <f>PPCL_Spot!Q67</f>
        <v>5.05</v>
      </c>
      <c r="I67">
        <f>Bawana_NG!Q67</f>
        <v>49.92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639.33211589162397</v>
      </c>
      <c r="P67" s="77">
        <v>58.076811419160038</v>
      </c>
      <c r="Q67" s="77">
        <v>20.34</v>
      </c>
      <c r="R67" s="80">
        <v>18.75</v>
      </c>
      <c r="S67" s="80">
        <v>0</v>
      </c>
      <c r="T67" s="78">
        <f>SUMPRODUCT(LTA!F67:AJ67,LTA!F$101:AJ$101,LTA!F$104:AJ$104)</f>
        <v>137.54</v>
      </c>
      <c r="U67" s="78">
        <f>SUMPRODUCT(LTA!F67:AJ67,LTA!F$102:AJ$102,LTA!F$104:AJ$104)</f>
        <v>104.63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213.61999999999998</v>
      </c>
      <c r="AB67" s="117">
        <f>-STOA!O67</f>
        <v>0</v>
      </c>
      <c r="AC67">
        <f t="shared" si="0"/>
        <v>11.205626309956912</v>
      </c>
      <c r="AD67">
        <f t="shared" si="1"/>
        <v>1262.1609998215104</v>
      </c>
      <c r="AE67">
        <f>'IDT-1'!C67</f>
        <v>-110</v>
      </c>
      <c r="AF67" s="26"/>
      <c r="AG67">
        <f t="shared" si="2"/>
        <v>1152.1609998215104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6.8276988206833984</v>
      </c>
      <c r="F68">
        <f>GT_Spot!Q68</f>
        <v>0</v>
      </c>
      <c r="G68">
        <f>PPCL_NG!Q68</f>
        <v>19.28</v>
      </c>
      <c r="H68">
        <f>PPCL_Spot!Q68</f>
        <v>5.07</v>
      </c>
      <c r="I68">
        <f>Bawana_NG!Q68</f>
        <v>49.92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639.33211589162397</v>
      </c>
      <c r="P68" s="77">
        <v>58.076811419160038</v>
      </c>
      <c r="Q68" s="77">
        <v>20.34</v>
      </c>
      <c r="R68" s="80">
        <v>18.75</v>
      </c>
      <c r="S68" s="80">
        <v>0</v>
      </c>
      <c r="T68" s="78">
        <f>SUMPRODUCT(LTA!F68:AJ68,LTA!F$101:AJ$101,LTA!F$104:AJ$104)</f>
        <v>128.4</v>
      </c>
      <c r="U68" s="78">
        <f>SUMPRODUCT(LTA!F68:AJ68,LTA!F$102:AJ$102,LTA!F$104:AJ$104)</f>
        <v>104.47999999999999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212.11999999999998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11.364906309956913</v>
      </c>
      <c r="AD68">
        <f t="shared" ref="AD68:AD98" si="4">SUM(B68:AB68,AI68:AR68)-AC68</f>
        <v>1280.1017198215102</v>
      </c>
      <c r="AE68">
        <f>'IDT-1'!C68</f>
        <v>-110</v>
      </c>
      <c r="AF68" s="26"/>
      <c r="AG68">
        <f t="shared" ref="AG68:AG98" si="5">SUM(AD68:AF68)</f>
        <v>1170.1017198215102</v>
      </c>
      <c r="AI68" s="75">
        <f>PXIL!I68</f>
        <v>0</v>
      </c>
      <c r="AJ68" s="75">
        <f>PXIL!O68</f>
        <v>0</v>
      </c>
      <c r="AK68" s="75">
        <f>RTM_IEX!I68</f>
        <v>28.87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6.8276988206833984</v>
      </c>
      <c r="F69">
        <f>GT_Spot!Q69</f>
        <v>0</v>
      </c>
      <c r="G69">
        <f>PPCL_NG!Q69</f>
        <v>19.28</v>
      </c>
      <c r="H69">
        <f>PPCL_Spot!Q69</f>
        <v>5.07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652.19058877312807</v>
      </c>
      <c r="P69" s="77">
        <v>56.576893768871798</v>
      </c>
      <c r="Q69" s="77">
        <v>20.34</v>
      </c>
      <c r="R69" s="80">
        <v>18.75</v>
      </c>
      <c r="S69" s="80">
        <v>0</v>
      </c>
      <c r="T69" s="78">
        <f>SUMPRODUCT(LTA!F69:AJ69,LTA!F$101:AJ$101,LTA!F$104:AJ$104)</f>
        <v>120.21000000000001</v>
      </c>
      <c r="U69" s="78">
        <f>SUMPRODUCT(LTA!F69:AJ69,LTA!F$102:AJ$102,LTA!F$104:AJ$104)</f>
        <v>101.32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210.61999999999998</v>
      </c>
      <c r="AB69" s="117">
        <f>-STOA!O69</f>
        <v>0</v>
      </c>
      <c r="AC69">
        <f t="shared" si="3"/>
        <v>11.182469595991613</v>
      </c>
      <c r="AD69">
        <f t="shared" si="4"/>
        <v>1259.5527117666918</v>
      </c>
      <c r="AE69">
        <f>'IDT-1'!C69</f>
        <v>-100</v>
      </c>
      <c r="AF69" s="26"/>
      <c r="AG69">
        <f t="shared" si="5"/>
        <v>1159.5527117666918</v>
      </c>
      <c r="AI69" s="75">
        <f>PXIL!I69</f>
        <v>0</v>
      </c>
      <c r="AJ69" s="75">
        <f>PXIL!O69</f>
        <v>0</v>
      </c>
      <c r="AK69" s="75">
        <f>RTM_IEX!I69</f>
        <v>9.6300000000000008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6.8276988206833984</v>
      </c>
      <c r="F70">
        <f>GT_Spot!Q70</f>
        <v>0</v>
      </c>
      <c r="G70">
        <f>PPCL_NG!Q70</f>
        <v>19.28</v>
      </c>
      <c r="H70">
        <f>PPCL_Spot!Q70</f>
        <v>5.07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656.29428849368242</v>
      </c>
      <c r="P70" s="77">
        <v>56.576893768871798</v>
      </c>
      <c r="Q70" s="77">
        <v>20.34</v>
      </c>
      <c r="R70" s="80">
        <v>18.75</v>
      </c>
      <c r="S70" s="80">
        <v>0</v>
      </c>
      <c r="T70" s="78">
        <f>SUMPRODUCT(LTA!F70:AJ70,LTA!F$101:AJ$101,LTA!F$104:AJ$104)</f>
        <v>108.32</v>
      </c>
      <c r="U70" s="78">
        <f>SUMPRODUCT(LTA!F70:AJ70,LTA!F$102:AJ$102,LTA!F$104:AJ$104)</f>
        <v>101.31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206.11999999999998</v>
      </c>
      <c r="AB70" s="117">
        <f>-STOA!O70</f>
        <v>0</v>
      </c>
      <c r="AC70">
        <f t="shared" si="3"/>
        <v>11.116590153532492</v>
      </c>
      <c r="AD70">
        <f t="shared" si="4"/>
        <v>1252.1322909297051</v>
      </c>
      <c r="AE70">
        <f>'IDT-1'!C70</f>
        <v>-95</v>
      </c>
      <c r="AF70" s="26"/>
      <c r="AG70">
        <f t="shared" si="5"/>
        <v>1157.1322909297051</v>
      </c>
      <c r="AI70" s="75">
        <f>PXIL!I70</f>
        <v>0</v>
      </c>
      <c r="AJ70" s="75">
        <f>PXIL!O70</f>
        <v>0</v>
      </c>
      <c r="AK70" s="75">
        <f>RTM_IEX!I70</f>
        <v>14.44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6.8276988206833984</v>
      </c>
      <c r="F71">
        <f>GT_Spot!Q71</f>
        <v>0</v>
      </c>
      <c r="G71">
        <f>PPCL_NG!Q71</f>
        <v>19.28</v>
      </c>
      <c r="H71">
        <f>PPCL_Spot!Q71</f>
        <v>5.07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661.98572196079408</v>
      </c>
      <c r="P71" s="77">
        <v>60.34</v>
      </c>
      <c r="Q71" s="77">
        <v>20.34</v>
      </c>
      <c r="R71" s="80">
        <v>18.75</v>
      </c>
      <c r="S71" s="80">
        <v>0</v>
      </c>
      <c r="T71" s="78">
        <f>SUMPRODUCT(LTA!F71:AJ71,LTA!F$101:AJ$101,LTA!F$104:AJ$104)</f>
        <v>96.99</v>
      </c>
      <c r="U71" s="78">
        <f>SUMPRODUCT(LTA!F71:AJ71,LTA!F$102:AJ$102,LTA!F$104:AJ$104)</f>
        <v>101.1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203.11999999999998</v>
      </c>
      <c r="AB71" s="117">
        <f>-STOA!O71</f>
        <v>0</v>
      </c>
      <c r="AC71">
        <f t="shared" si="3"/>
        <v>11.211109928542863</v>
      </c>
      <c r="AD71">
        <f t="shared" si="4"/>
        <v>1202.5123108529347</v>
      </c>
      <c r="AE71">
        <f>'IDT-1'!C71</f>
        <v>-85</v>
      </c>
      <c r="AF71" s="26"/>
      <c r="AG71">
        <f t="shared" si="5"/>
        <v>1117.5123108529347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-30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6.8276988206833984</v>
      </c>
      <c r="F72">
        <f>GT_Spot!Q72</f>
        <v>0</v>
      </c>
      <c r="G72">
        <f>PPCL_NG!Q72</f>
        <v>19.28</v>
      </c>
      <c r="H72">
        <f>PPCL_Spot!Q72</f>
        <v>5.07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670.27827423207577</v>
      </c>
      <c r="P72" s="77">
        <v>60.34</v>
      </c>
      <c r="Q72" s="77">
        <v>20.34</v>
      </c>
      <c r="R72" s="80">
        <v>18.75</v>
      </c>
      <c r="S72" s="80">
        <v>0</v>
      </c>
      <c r="T72" s="78">
        <f>SUMPRODUCT(LTA!F72:AJ72,LTA!F$101:AJ$101,LTA!F$104:AJ$104)</f>
        <v>83.85</v>
      </c>
      <c r="U72" s="78">
        <f>SUMPRODUCT(LTA!F72:AJ72,LTA!F$102:AJ$102,LTA!F$104:AJ$104)</f>
        <v>101.00999999999999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201.61999999999998</v>
      </c>
      <c r="AB72" s="117">
        <f>-STOA!O72</f>
        <v>0</v>
      </c>
      <c r="AC72">
        <f t="shared" si="3"/>
        <v>11.154460388530142</v>
      </c>
      <c r="AD72">
        <f t="shared" si="4"/>
        <v>1196.1315126642289</v>
      </c>
      <c r="AE72">
        <f>'IDT-1'!C72</f>
        <v>-70</v>
      </c>
      <c r="AF72" s="26"/>
      <c r="AG72">
        <f t="shared" si="5"/>
        <v>1126.1315126642289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-30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6.8276988206833984</v>
      </c>
      <c r="F73">
        <f>GT_Spot!Q73</f>
        <v>0</v>
      </c>
      <c r="G73">
        <f>PPCL_NG!Q73</f>
        <v>19.28</v>
      </c>
      <c r="H73">
        <f>PPCL_Spot!Q73</f>
        <v>5.05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671.75562568935698</v>
      </c>
      <c r="P73" s="77">
        <v>60.34</v>
      </c>
      <c r="Q73" s="77">
        <v>20.34</v>
      </c>
      <c r="R73" s="80">
        <v>15.03</v>
      </c>
      <c r="S73" s="80">
        <v>0</v>
      </c>
      <c r="T73" s="78">
        <f>SUMPRODUCT(LTA!F73:AJ73,LTA!F$101:AJ$101,LTA!F$104:AJ$104)</f>
        <v>70.58</v>
      </c>
      <c r="U73" s="78">
        <f>SUMPRODUCT(LTA!F73:AJ73,LTA!F$102:AJ$102,LTA!F$104:AJ$104)</f>
        <v>100.75999999999999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198.01999999999998</v>
      </c>
      <c r="AB73" s="117">
        <f>-STOA!O73</f>
        <v>0</v>
      </c>
      <c r="AC73">
        <f t="shared" si="3"/>
        <v>10.877355551087872</v>
      </c>
      <c r="AD73">
        <f t="shared" si="4"/>
        <v>1189.0259689589525</v>
      </c>
      <c r="AE73">
        <f>'IDT-1'!C73</f>
        <v>-50</v>
      </c>
      <c r="AF73" s="26"/>
      <c r="AG73">
        <f t="shared" si="5"/>
        <v>1139.0259689589525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-18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6.8276988206833984</v>
      </c>
      <c r="F74">
        <f>GT_Spot!Q74</f>
        <v>0</v>
      </c>
      <c r="G74">
        <f>PPCL_NG!Q74</f>
        <v>19.28</v>
      </c>
      <c r="H74">
        <f>PPCL_Spot!Q74</f>
        <v>5.07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681.15610855128739</v>
      </c>
      <c r="P74" s="77">
        <v>60.34</v>
      </c>
      <c r="Q74" s="77">
        <v>20.34</v>
      </c>
      <c r="R74" s="80">
        <v>8.7826973886328741</v>
      </c>
      <c r="S74" s="80">
        <v>0</v>
      </c>
      <c r="T74" s="78">
        <f>SUMPRODUCT(LTA!F74:AJ74,LTA!F$101:AJ$101,LTA!F$104:AJ$104)</f>
        <v>57.57</v>
      </c>
      <c r="U74" s="78">
        <f>SUMPRODUCT(LTA!F74:AJ74,LTA!F$102:AJ$102,LTA!F$104:AJ$104)</f>
        <v>94.41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196.81999999999996</v>
      </c>
      <c r="AB74" s="117">
        <f>-STOA!O74</f>
        <v>0</v>
      </c>
      <c r="AC74">
        <f t="shared" si="3"/>
        <v>10.919670342781126</v>
      </c>
      <c r="AD74">
        <f t="shared" si="4"/>
        <v>1149.5968344178227</v>
      </c>
      <c r="AE74">
        <f>'IDT-1'!C74</f>
        <v>-30</v>
      </c>
      <c r="AF74" s="26"/>
      <c r="AG74">
        <f t="shared" si="5"/>
        <v>1119.5968344178227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-40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6.8276988206833984</v>
      </c>
      <c r="F75">
        <f>GT_Spot!Q75</f>
        <v>0</v>
      </c>
      <c r="G75">
        <f>PPCL_NG!Q75</f>
        <v>19.28</v>
      </c>
      <c r="H75">
        <f>PPCL_Spot!Q75</f>
        <v>5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688.41076399716144</v>
      </c>
      <c r="P75" s="77">
        <v>63.122566479629171</v>
      </c>
      <c r="Q75" s="77">
        <v>20.34</v>
      </c>
      <c r="R75" s="80">
        <v>0</v>
      </c>
      <c r="S75" s="80">
        <v>0</v>
      </c>
      <c r="T75" s="78">
        <f>SUMPRODUCT(LTA!F75:AJ75,LTA!F$101:AJ$101,LTA!F$104:AJ$104)</f>
        <v>46.58</v>
      </c>
      <c r="U75" s="78">
        <f>SUMPRODUCT(LTA!F75:AJ75,LTA!F$102:AJ$102,LTA!F$104:AJ$104)</f>
        <v>94.539999999999992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195.61999999999998</v>
      </c>
      <c r="AB75" s="117">
        <f>-STOA!O75</f>
        <v>0</v>
      </c>
      <c r="AC75">
        <f t="shared" si="3"/>
        <v>10.823966158705584</v>
      </c>
      <c r="AD75">
        <f t="shared" si="4"/>
        <v>1138.8170631387684</v>
      </c>
      <c r="AE75">
        <f>'IDT-1'!C75</f>
        <v>-5</v>
      </c>
      <c r="AF75" s="26"/>
      <c r="AG75">
        <f t="shared" si="5"/>
        <v>1133.8170631387684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-40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6.8276988206833984</v>
      </c>
      <c r="F76">
        <f>GT_Spot!Q76</f>
        <v>0</v>
      </c>
      <c r="G76">
        <f>PPCL_NG!Q76</f>
        <v>19.28</v>
      </c>
      <c r="H76">
        <f>PPCL_Spot!Q76</f>
        <v>5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690.58935826216884</v>
      </c>
      <c r="P76" s="77">
        <v>63.122566479629171</v>
      </c>
      <c r="Q76" s="77">
        <v>20.340000000000003</v>
      </c>
      <c r="R76" s="80">
        <v>0</v>
      </c>
      <c r="S76" s="80">
        <v>0</v>
      </c>
      <c r="T76" s="78">
        <f>SUMPRODUCT(LTA!F76:AJ76,LTA!F$101:AJ$101,LTA!F$104:AJ$104)</f>
        <v>36.730000000000004</v>
      </c>
      <c r="U76" s="78">
        <f>SUMPRODUCT(LTA!F76:AJ76,LTA!F$102:AJ$102,LTA!F$104:AJ$104)</f>
        <v>94.58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194.11999999999998</v>
      </c>
      <c r="AB76" s="117">
        <f>-STOA!O76</f>
        <v>0</v>
      </c>
      <c r="AC76">
        <f t="shared" si="3"/>
        <v>10.788000425848628</v>
      </c>
      <c r="AD76">
        <f t="shared" si="4"/>
        <v>1124.7216231366328</v>
      </c>
      <c r="AE76">
        <f>'IDT-1'!C76</f>
        <v>0</v>
      </c>
      <c r="AF76" s="26"/>
      <c r="AG76">
        <f t="shared" si="5"/>
        <v>1124.7216231366328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-45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6.8276988206833984</v>
      </c>
      <c r="F77">
        <f>GT_Spot!Q77</f>
        <v>0</v>
      </c>
      <c r="G77">
        <f>PPCL_NG!Q77</f>
        <v>19.28</v>
      </c>
      <c r="H77">
        <f>PPCL_Spot!Q77</f>
        <v>5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690.58992270091517</v>
      </c>
      <c r="P77" s="77">
        <v>63.122566479629171</v>
      </c>
      <c r="Q77" s="77">
        <v>20.339999999999996</v>
      </c>
      <c r="R77" s="80">
        <v>0</v>
      </c>
      <c r="S77" s="80">
        <v>0</v>
      </c>
      <c r="T77" s="78">
        <f>SUMPRODUCT(LTA!F77:AJ77,LTA!F$101:AJ$101,LTA!F$104:AJ$104)</f>
        <v>28.93</v>
      </c>
      <c r="U77" s="78">
        <f>SUMPRODUCT(LTA!F77:AJ77,LTA!F$102:AJ$102,LTA!F$104:AJ$104)</f>
        <v>94.789999999999992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191.42</v>
      </c>
      <c r="AB77" s="117">
        <f>-STOA!O77</f>
        <v>0</v>
      </c>
      <c r="AC77">
        <f t="shared" si="3"/>
        <v>11.052578493797409</v>
      </c>
      <c r="AD77">
        <f t="shared" si="4"/>
        <v>1074.1676095074304</v>
      </c>
      <c r="AE77">
        <f>'IDT-1'!C77</f>
        <v>5</v>
      </c>
      <c r="AF77" s="26"/>
      <c r="AG77">
        <f t="shared" si="5"/>
        <v>1079.1676095074304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-85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6.8276988206833984</v>
      </c>
      <c r="F78">
        <f>GT_Spot!Q78</f>
        <v>0</v>
      </c>
      <c r="G78">
        <f>PPCL_NG!Q78</f>
        <v>19.28</v>
      </c>
      <c r="H78">
        <f>PPCL_Spot!Q78</f>
        <v>5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690.58965020856078</v>
      </c>
      <c r="P78" s="77">
        <v>63.122566479629171</v>
      </c>
      <c r="Q78" s="77">
        <v>20.339999999999996</v>
      </c>
      <c r="R78" s="80">
        <v>0</v>
      </c>
      <c r="S78" s="80">
        <v>0</v>
      </c>
      <c r="T78" s="78">
        <f>SUMPRODUCT(LTA!F78:AJ78,LTA!F$101:AJ$101,LTA!F$104:AJ$104)</f>
        <v>25.46</v>
      </c>
      <c r="U78" s="78">
        <f>SUMPRODUCT(LTA!F78:AJ78,LTA!F$102:AJ$102,LTA!F$104:AJ$104)</f>
        <v>94.97999999999999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190.51999999999998</v>
      </c>
      <c r="AB78" s="117">
        <f>-STOA!O78</f>
        <v>0</v>
      </c>
      <c r="AC78">
        <f t="shared" si="3"/>
        <v>10.927010820642735</v>
      </c>
      <c r="AD78">
        <f t="shared" si="4"/>
        <v>1080.1129046882309</v>
      </c>
      <c r="AE78">
        <f>'IDT-1'!C78</f>
        <v>10</v>
      </c>
      <c r="AF78" s="26"/>
      <c r="AG78">
        <f t="shared" si="5"/>
        <v>1090.1129046882309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-75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7.1901379512767836</v>
      </c>
      <c r="F79">
        <f>GT_Spot!Q79</f>
        <v>0</v>
      </c>
      <c r="G79">
        <f>PPCL_NG!Q79</f>
        <v>19.28</v>
      </c>
      <c r="H79">
        <f>PPCL_Spot!Q79</f>
        <v>4.8383872042652447</v>
      </c>
      <c r="I79">
        <f>Bawana_NG!Q79</f>
        <v>49.919999999999995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704.69530142753104</v>
      </c>
      <c r="P79" s="77">
        <v>63.122566479629171</v>
      </c>
      <c r="Q79" s="77">
        <v>20.339999999999996</v>
      </c>
      <c r="R79" s="80">
        <v>0</v>
      </c>
      <c r="S79" s="80">
        <v>0</v>
      </c>
      <c r="T79" s="78">
        <f>SUMPRODUCT(LTA!F79:AJ79,LTA!F$101:AJ$101,LTA!F$104:AJ$104)</f>
        <v>23.939999999999998</v>
      </c>
      <c r="U79" s="78">
        <f>SUMPRODUCT(LTA!F79:AJ79,LTA!F$102:AJ$102,LTA!F$104:AJ$104)</f>
        <v>94.5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189.01999999999998</v>
      </c>
      <c r="AB79" s="117">
        <f>-STOA!O79</f>
        <v>0</v>
      </c>
      <c r="AC79">
        <f t="shared" si="3"/>
        <v>10.924448420372281</v>
      </c>
      <c r="AD79">
        <f t="shared" si="4"/>
        <v>1101.9219446423299</v>
      </c>
      <c r="AE79">
        <f>'IDT-1'!C79</f>
        <v>20</v>
      </c>
      <c r="AF79" s="26"/>
      <c r="AG79">
        <f t="shared" si="5"/>
        <v>1121.9219446423299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-64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7.1901379512767836</v>
      </c>
      <c r="F80">
        <f>GT_Spot!Q80</f>
        <v>0</v>
      </c>
      <c r="G80">
        <f>PPCL_NG!Q80</f>
        <v>19.28</v>
      </c>
      <c r="H80">
        <f>PPCL_Spot!Q80</f>
        <v>5</v>
      </c>
      <c r="I80">
        <f>Bawana_NG!Q80</f>
        <v>49.919999999999995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715.26637678567681</v>
      </c>
      <c r="P80" s="77">
        <v>63.122566479629171</v>
      </c>
      <c r="Q80" s="77">
        <v>20.339999999999996</v>
      </c>
      <c r="R80" s="80">
        <v>0</v>
      </c>
      <c r="S80" s="80">
        <v>0</v>
      </c>
      <c r="T80" s="78">
        <f>SUMPRODUCT(LTA!F80:AJ80,LTA!F$101:AJ$101,LTA!F$104:AJ$104)</f>
        <v>23.79</v>
      </c>
      <c r="U80" s="78">
        <f>SUMPRODUCT(LTA!F80:AJ80,LTA!F$102:AJ$102,LTA!F$104:AJ$104)</f>
        <v>94.05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188.11999999999998</v>
      </c>
      <c r="AB80" s="117">
        <f>-STOA!O80</f>
        <v>0</v>
      </c>
      <c r="AC80">
        <f t="shared" si="3"/>
        <v>10.92579292842667</v>
      </c>
      <c r="AD80">
        <f t="shared" si="4"/>
        <v>1120.1532882881559</v>
      </c>
      <c r="AE80">
        <f>'IDT-1'!C80</f>
        <v>15</v>
      </c>
      <c r="AF80" s="26"/>
      <c r="AG80">
        <f t="shared" si="5"/>
        <v>1135.1532882881559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-55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7.1901379512767836</v>
      </c>
      <c r="F81">
        <f>GT_Spot!Q81</f>
        <v>0</v>
      </c>
      <c r="G81">
        <f>PPCL_NG!Q81</f>
        <v>19.28</v>
      </c>
      <c r="H81">
        <f>PPCL_Spot!Q81</f>
        <v>5</v>
      </c>
      <c r="I81">
        <f>Bawana_NG!Q81</f>
        <v>49.919999999999995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719.15490664999049</v>
      </c>
      <c r="P81" s="77">
        <v>63.122566479629171</v>
      </c>
      <c r="Q81" s="77">
        <v>20.339999999999996</v>
      </c>
      <c r="R81" s="80">
        <v>0</v>
      </c>
      <c r="S81" s="80">
        <v>0</v>
      </c>
      <c r="T81" s="78">
        <f>SUMPRODUCT(LTA!F81:AJ81,LTA!F$101:AJ$101,LTA!F$104:AJ$104)</f>
        <v>23.41</v>
      </c>
      <c r="U81" s="78">
        <f>SUMPRODUCT(LTA!F81:AJ81,LTA!F$102:AJ$102,LTA!F$104:AJ$104)</f>
        <v>94.039999999999992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188.11999999999998</v>
      </c>
      <c r="AB81" s="117">
        <f>-STOA!O81</f>
        <v>0</v>
      </c>
      <c r="AC81">
        <f t="shared" si="3"/>
        <v>10.867798716010679</v>
      </c>
      <c r="AD81">
        <f t="shared" si="4"/>
        <v>1133.7098123648857</v>
      </c>
      <c r="AE81">
        <f>'IDT-1'!C81</f>
        <v>15</v>
      </c>
      <c r="AF81" s="26"/>
      <c r="AG81">
        <f t="shared" si="5"/>
        <v>1148.7098123648857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7.1901379512767836</v>
      </c>
      <c r="F82">
        <f>GT_Spot!Q82</f>
        <v>0</v>
      </c>
      <c r="G82">
        <f>PPCL_NG!Q82</f>
        <v>19.28</v>
      </c>
      <c r="H82">
        <f>PPCL_Spot!Q82</f>
        <v>5</v>
      </c>
      <c r="I82">
        <f>Bawana_NG!Q82</f>
        <v>49.919999999999995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717.13065364999045</v>
      </c>
      <c r="P82" s="77">
        <v>63.122566479629171</v>
      </c>
      <c r="Q82" s="77">
        <v>20.339999999999996</v>
      </c>
      <c r="R82" s="80">
        <v>0</v>
      </c>
      <c r="S82" s="80">
        <v>0</v>
      </c>
      <c r="T82" s="78">
        <f>SUMPRODUCT(LTA!F82:AJ82,LTA!F$101:AJ$101,LTA!F$104:AJ$104)</f>
        <v>22.459999999999997</v>
      </c>
      <c r="U82" s="78">
        <f>SUMPRODUCT(LTA!F82:AJ82,LTA!F$102:AJ$102,LTA!F$104:AJ$104)</f>
        <v>93.52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188.11999999999998</v>
      </c>
      <c r="AB82" s="117">
        <f>-STOA!O82</f>
        <v>0</v>
      </c>
      <c r="AC82">
        <f t="shared" si="3"/>
        <v>10.881439927221654</v>
      </c>
      <c r="AD82">
        <f t="shared" si="4"/>
        <v>1125.2019181536748</v>
      </c>
      <c r="AE82">
        <f>'IDT-1'!C82</f>
        <v>20</v>
      </c>
      <c r="AF82" s="26"/>
      <c r="AG82">
        <f t="shared" si="5"/>
        <v>1145.2019181536748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-50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7.1901379512767836</v>
      </c>
      <c r="F83">
        <f>GT_Spot!Q83</f>
        <v>0</v>
      </c>
      <c r="G83">
        <f>PPCL_NG!Q83</f>
        <v>19.28</v>
      </c>
      <c r="H83">
        <f>PPCL_Spot!Q83</f>
        <v>5</v>
      </c>
      <c r="I83">
        <f>Bawana_NG!Q83</f>
        <v>49.919999999999995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719.99104034141658</v>
      </c>
      <c r="P83" s="77">
        <v>63.122566479629171</v>
      </c>
      <c r="Q83" s="77">
        <v>20.339999999999996</v>
      </c>
      <c r="R83" s="80">
        <v>0</v>
      </c>
      <c r="S83" s="80">
        <v>0</v>
      </c>
      <c r="T83" s="78">
        <f>SUMPRODUCT(LTA!F83:AJ83,LTA!F$101:AJ$101,LTA!F$104:AJ$104)</f>
        <v>22.349999999999998</v>
      </c>
      <c r="U83" s="78">
        <f>SUMPRODUCT(LTA!F83:AJ83,LTA!F$102:AJ$102,LTA!F$104:AJ$104)</f>
        <v>93.61999999999999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188.11999999999998</v>
      </c>
      <c r="AB83" s="117">
        <f>-STOA!O83</f>
        <v>0</v>
      </c>
      <c r="AC83">
        <f t="shared" si="3"/>
        <v>11.172867155772066</v>
      </c>
      <c r="AD83">
        <f t="shared" si="4"/>
        <v>1097.7608776165505</v>
      </c>
      <c r="AE83">
        <f>'IDT-1'!C83</f>
        <v>25</v>
      </c>
      <c r="AF83" s="26"/>
      <c r="AG83">
        <f t="shared" si="5"/>
        <v>1122.7608776165505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-80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7.1901379512767836</v>
      </c>
      <c r="F84">
        <f>GT_Spot!Q84</f>
        <v>0</v>
      </c>
      <c r="G84">
        <f>PPCL_NG!Q84</f>
        <v>19.28</v>
      </c>
      <c r="H84">
        <f>PPCL_Spot!Q84</f>
        <v>5</v>
      </c>
      <c r="I84">
        <f>Bawana_NG!Q84</f>
        <v>49.919999999999995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719.99104034141658</v>
      </c>
      <c r="P84" s="77">
        <v>63.122566479629171</v>
      </c>
      <c r="Q84" s="77">
        <v>20.339999999999996</v>
      </c>
      <c r="R84" s="80">
        <v>0</v>
      </c>
      <c r="S84" s="80">
        <v>0</v>
      </c>
      <c r="T84" s="78">
        <f>SUMPRODUCT(LTA!F84:AJ84,LTA!F$101:AJ$101,LTA!F$104:AJ$104)</f>
        <v>22.11</v>
      </c>
      <c r="U84" s="78">
        <f>SUMPRODUCT(LTA!F84:AJ84,LTA!F$102:AJ$102,LTA!F$104:AJ$104)</f>
        <v>93.57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188.11999999999998</v>
      </c>
      <c r="AB84" s="117">
        <f>-STOA!O84</f>
        <v>0</v>
      </c>
      <c r="AC84">
        <f t="shared" si="3"/>
        <v>10.903971330106204</v>
      </c>
      <c r="AD84">
        <f t="shared" si="4"/>
        <v>1127.7397734422161</v>
      </c>
      <c r="AE84">
        <f>'IDT-1'!C84</f>
        <v>30</v>
      </c>
      <c r="AF84" s="26"/>
      <c r="AG84">
        <f t="shared" si="5"/>
        <v>1157.7397734422161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-50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7.1901379512767836</v>
      </c>
      <c r="F85">
        <f>GT_Spot!Q85</f>
        <v>0</v>
      </c>
      <c r="G85">
        <f>PPCL_NG!Q85</f>
        <v>19.28</v>
      </c>
      <c r="H85">
        <f>PPCL_Spot!Q85</f>
        <v>4.8383872042652447</v>
      </c>
      <c r="I85">
        <f>Bawana_NG!Q85</f>
        <v>49.919999999999995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719.99104034141658</v>
      </c>
      <c r="P85" s="77">
        <v>63.122566479629171</v>
      </c>
      <c r="Q85" s="77">
        <v>20.339999999999996</v>
      </c>
      <c r="R85" s="80">
        <v>0</v>
      </c>
      <c r="S85" s="80">
        <v>0</v>
      </c>
      <c r="T85" s="78">
        <f>SUMPRODUCT(LTA!F85:AJ85,LTA!F$101:AJ$101,LTA!F$104:AJ$104)</f>
        <v>21.84</v>
      </c>
      <c r="U85" s="78">
        <f>SUMPRODUCT(LTA!F85:AJ85,LTA!F$102:AJ$102,LTA!F$104:AJ$104)</f>
        <v>93.63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1.73</v>
      </c>
      <c r="Z85" s="75">
        <f>IEX!O85</f>
        <v>0</v>
      </c>
      <c r="AA85" s="117">
        <f>STOA!I85</f>
        <v>188.11999999999998</v>
      </c>
      <c r="AB85" s="117">
        <f>-STOA!O85</f>
        <v>0</v>
      </c>
      <c r="AC85">
        <f t="shared" si="3"/>
        <v>11.07576105033667</v>
      </c>
      <c r="AD85">
        <f t="shared" si="4"/>
        <v>1116.9563709262511</v>
      </c>
      <c r="AE85">
        <f>'IDT-1'!C85</f>
        <v>30.09</v>
      </c>
      <c r="AF85" s="26"/>
      <c r="AG85">
        <f t="shared" si="5"/>
        <v>1147.046370926251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-65</v>
      </c>
      <c r="AM85" s="75">
        <f>RTM_PXI!I85</f>
        <v>0</v>
      </c>
      <c r="AN85" s="75">
        <f>RTM_PXI!O85</f>
        <v>0</v>
      </c>
      <c r="AO85" s="192">
        <f>GDAM_IEX!I85</f>
        <v>3.03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7.1901379512767836</v>
      </c>
      <c r="F86">
        <f>GT_Spot!Q86</f>
        <v>0</v>
      </c>
      <c r="G86">
        <f>PPCL_NG!Q86</f>
        <v>19.28</v>
      </c>
      <c r="H86">
        <f>PPCL_Spot!Q86</f>
        <v>5</v>
      </c>
      <c r="I86">
        <f>Bawana_NG!Q86</f>
        <v>49.919999999999995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709.4096733914165</v>
      </c>
      <c r="P86" s="77">
        <v>63.122566479629171</v>
      </c>
      <c r="Q86" s="77">
        <v>20.339999999999996</v>
      </c>
      <c r="R86" s="80">
        <v>0</v>
      </c>
      <c r="S86" s="80">
        <v>0</v>
      </c>
      <c r="T86" s="78">
        <f>SUMPRODUCT(LTA!F86:AJ86,LTA!F$101:AJ$101,LTA!F$104:AJ$104)</f>
        <v>21.3</v>
      </c>
      <c r="U86" s="78">
        <f>SUMPRODUCT(LTA!F86:AJ86,LTA!F$102:AJ$102,LTA!F$104:AJ$104)</f>
        <v>93.47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13.76</v>
      </c>
      <c r="Z86" s="75">
        <f>IEX!O86</f>
        <v>0</v>
      </c>
      <c r="AA86" s="117">
        <f>STOA!I86</f>
        <v>188.11999999999998</v>
      </c>
      <c r="AB86" s="117">
        <f>-STOA!O86</f>
        <v>0</v>
      </c>
      <c r="AC86">
        <f t="shared" si="3"/>
        <v>11.10129393855718</v>
      </c>
      <c r="AD86">
        <f t="shared" si="4"/>
        <v>1139.9210838837653</v>
      </c>
      <c r="AE86">
        <f>'IDT-1'!C86</f>
        <v>23.222999999999999</v>
      </c>
      <c r="AF86" s="26"/>
      <c r="AG86">
        <f t="shared" si="5"/>
        <v>1163.1440838837652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-55</v>
      </c>
      <c r="AM86" s="75">
        <f>RTM_PXI!I86</f>
        <v>0</v>
      </c>
      <c r="AN86" s="75">
        <f>RTM_PXI!O86</f>
        <v>0</v>
      </c>
      <c r="AO86" s="192">
        <f>GDAM_IEX!I86</f>
        <v>15.11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7.1901379512767836</v>
      </c>
      <c r="F87">
        <f>GT_Spot!Q87</f>
        <v>0</v>
      </c>
      <c r="G87">
        <f>PPCL_NG!Q87</f>
        <v>19.28</v>
      </c>
      <c r="H87">
        <f>PPCL_Spot!Q87</f>
        <v>5</v>
      </c>
      <c r="I87">
        <f>Bawana_NG!Q87</f>
        <v>47.09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700.06766692941665</v>
      </c>
      <c r="P87" s="77">
        <v>63.122566479629171</v>
      </c>
      <c r="Q87" s="77">
        <v>20.339999999999996</v>
      </c>
      <c r="R87" s="80">
        <v>0</v>
      </c>
      <c r="S87" s="80">
        <v>0</v>
      </c>
      <c r="T87" s="78">
        <f>SUMPRODUCT(LTA!F87:AJ87,LTA!F$101:AJ$101,LTA!F$104:AJ$104)</f>
        <v>21.89</v>
      </c>
      <c r="U87" s="78">
        <f>SUMPRODUCT(LTA!F87:AJ87,LTA!F$102:AJ$102,LTA!F$104:AJ$104)</f>
        <v>93.509999999999991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6.45</v>
      </c>
      <c r="Z87" s="75">
        <f>IEX!O87</f>
        <v>0</v>
      </c>
      <c r="AA87" s="117">
        <f>STOA!I87</f>
        <v>219.78999999999996</v>
      </c>
      <c r="AB87" s="117">
        <f>-STOA!O87</f>
        <v>0</v>
      </c>
      <c r="AC87">
        <f t="shared" si="3"/>
        <v>10.928779093636702</v>
      </c>
      <c r="AD87">
        <f t="shared" si="4"/>
        <v>1170.7115922666862</v>
      </c>
      <c r="AE87">
        <f>'IDT-1'!C87</f>
        <v>19.981999999999999</v>
      </c>
      <c r="AF87" s="26"/>
      <c r="AG87">
        <f t="shared" si="5"/>
        <v>1190.6935922666862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-30</v>
      </c>
      <c r="AM87" s="75">
        <f>RTM_PXI!I87</f>
        <v>0</v>
      </c>
      <c r="AN87" s="75">
        <f>RTM_PXI!O87</f>
        <v>0</v>
      </c>
      <c r="AO87" s="192">
        <f>GDAM_IEX!I87</f>
        <v>7.91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7.1901379512767836</v>
      </c>
      <c r="F88">
        <f>GT_Spot!Q88</f>
        <v>0</v>
      </c>
      <c r="G88">
        <f>PPCL_NG!Q88</f>
        <v>19.28</v>
      </c>
      <c r="H88">
        <f>PPCL_Spot!Q88</f>
        <v>5</v>
      </c>
      <c r="I88">
        <f>Bawana_NG!Q88</f>
        <v>47.09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700.06766692941665</v>
      </c>
      <c r="P88" s="77">
        <v>63.122566479629171</v>
      </c>
      <c r="Q88" s="77">
        <v>20.339999999999996</v>
      </c>
      <c r="R88" s="80">
        <v>0</v>
      </c>
      <c r="S88" s="80">
        <v>0</v>
      </c>
      <c r="T88" s="78">
        <f>SUMPRODUCT(LTA!F88:AJ88,LTA!F$101:AJ$101,LTA!F$104:AJ$104)</f>
        <v>25.19</v>
      </c>
      <c r="U88" s="78">
        <f>SUMPRODUCT(LTA!F88:AJ88,LTA!F$102:AJ$102,LTA!F$104:AJ$104)</f>
        <v>93.21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13.76</v>
      </c>
      <c r="Z88" s="75">
        <f>IEX!O88</f>
        <v>0</v>
      </c>
      <c r="AA88" s="117">
        <f>STOA!I88</f>
        <v>219.78999999999996</v>
      </c>
      <c r="AB88" s="117">
        <f>-STOA!O88</f>
        <v>0</v>
      </c>
      <c r="AC88">
        <f t="shared" si="3"/>
        <v>11.038476456025723</v>
      </c>
      <c r="AD88">
        <f t="shared" si="4"/>
        <v>1193.1118949042968</v>
      </c>
      <c r="AE88">
        <f>'IDT-1'!C88</f>
        <v>14.129</v>
      </c>
      <c r="AF88" s="26"/>
      <c r="AG88">
        <f t="shared" si="5"/>
        <v>1207.2408949042967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-25</v>
      </c>
      <c r="AM88" s="75">
        <f>RTM_PXI!I88</f>
        <v>0</v>
      </c>
      <c r="AN88" s="75">
        <f>RTM_PXI!O88</f>
        <v>0</v>
      </c>
      <c r="AO88" s="192">
        <f>GDAM_IEX!I88</f>
        <v>15.11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7.1901379512767836</v>
      </c>
      <c r="F89">
        <f>GT_Spot!Q89</f>
        <v>0</v>
      </c>
      <c r="G89">
        <f>PPCL_NG!Q89</f>
        <v>19.28</v>
      </c>
      <c r="H89">
        <f>PPCL_Spot!Q89</f>
        <v>5</v>
      </c>
      <c r="I89">
        <f>Bawana_NG!Q89</f>
        <v>47.09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695.43804398141674</v>
      </c>
      <c r="P89" s="77">
        <v>63.122566479629171</v>
      </c>
      <c r="Q89" s="77">
        <v>20.339999999999996</v>
      </c>
      <c r="R89" s="80">
        <v>0</v>
      </c>
      <c r="S89" s="80">
        <v>0</v>
      </c>
      <c r="T89" s="78">
        <f>SUMPRODUCT(LTA!F89:AJ89,LTA!F$101:AJ$101,LTA!F$104:AJ$104)</f>
        <v>24.53</v>
      </c>
      <c r="U89" s="78">
        <f>SUMPRODUCT(LTA!F89:AJ89,LTA!F$102:AJ$102,LTA!F$104:AJ$104)</f>
        <v>92.72999999999999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23.58</v>
      </c>
      <c r="Z89" s="75">
        <f>IEX!O89</f>
        <v>0</v>
      </c>
      <c r="AA89" s="117">
        <f>STOA!I89</f>
        <v>219.78999999999996</v>
      </c>
      <c r="AB89" s="117">
        <f>-STOA!O89</f>
        <v>0</v>
      </c>
      <c r="AC89">
        <f t="shared" si="3"/>
        <v>11.378616962138207</v>
      </c>
      <c r="AD89">
        <f t="shared" si="4"/>
        <v>1181.2021314501844</v>
      </c>
      <c r="AE89">
        <f>'IDT-1'!C89</f>
        <v>8.2720000000000002</v>
      </c>
      <c r="AF89" s="26"/>
      <c r="AG89">
        <f t="shared" si="5"/>
        <v>1189.4741314501844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-50</v>
      </c>
      <c r="AM89" s="75">
        <f>RTM_PXI!I89</f>
        <v>0</v>
      </c>
      <c r="AN89" s="75">
        <f>RTM_PXI!O89</f>
        <v>0</v>
      </c>
      <c r="AO89" s="192">
        <f>GDAM_IEX!I89</f>
        <v>24.49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7.1901379512767836</v>
      </c>
      <c r="F90">
        <f>GT_Spot!Q90</f>
        <v>0</v>
      </c>
      <c r="G90">
        <f>PPCL_NG!Q90</f>
        <v>19.28</v>
      </c>
      <c r="H90">
        <f>PPCL_Spot!Q90</f>
        <v>5.07</v>
      </c>
      <c r="I90">
        <f>Bawana_NG!Q90</f>
        <v>47.09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690.04003598141674</v>
      </c>
      <c r="P90" s="77">
        <v>63.122566479629171</v>
      </c>
      <c r="Q90" s="77">
        <v>20.339999999999996</v>
      </c>
      <c r="R90" s="80">
        <v>0</v>
      </c>
      <c r="S90" s="80">
        <v>0</v>
      </c>
      <c r="T90" s="78">
        <f>SUMPRODUCT(LTA!F90:AJ90,LTA!F$101:AJ$101,LTA!F$104:AJ$104)</f>
        <v>23.89</v>
      </c>
      <c r="U90" s="78">
        <f>SUMPRODUCT(LTA!F90:AJ90,LTA!F$102:AJ$102,LTA!F$104:AJ$104)</f>
        <v>92.35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43.12</v>
      </c>
      <c r="Z90" s="75">
        <f>IEX!O90</f>
        <v>0</v>
      </c>
      <c r="AA90" s="117">
        <f>STOA!I90</f>
        <v>219.78999999999996</v>
      </c>
      <c r="AB90" s="117">
        <f>-STOA!O90</f>
        <v>0</v>
      </c>
      <c r="AC90">
        <f t="shared" si="3"/>
        <v>11.616987854127231</v>
      </c>
      <c r="AD90">
        <f t="shared" si="4"/>
        <v>1218.0957525581955</v>
      </c>
      <c r="AE90">
        <f>'IDT-1'!C90</f>
        <v>2.407</v>
      </c>
      <c r="AF90" s="26"/>
      <c r="AG90">
        <f t="shared" si="5"/>
        <v>1220.5027525581954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-45</v>
      </c>
      <c r="AM90" s="75">
        <f>RTM_PXI!I90</f>
        <v>0</v>
      </c>
      <c r="AN90" s="75">
        <f>RTM_PXI!O90</f>
        <v>0</v>
      </c>
      <c r="AO90" s="192">
        <f>GDAM_IEX!I90</f>
        <v>43.43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7.1901379512767836</v>
      </c>
      <c r="F91">
        <f>GT_Spot!Q91</f>
        <v>0</v>
      </c>
      <c r="G91">
        <f>PPCL_NG!Q91</f>
        <v>19.28</v>
      </c>
      <c r="H91">
        <f>PPCL_Spot!Q91</f>
        <v>5.05</v>
      </c>
      <c r="I91">
        <f>Bawana_NG!Q91</f>
        <v>47.09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698.73809529341656</v>
      </c>
      <c r="P91" s="77">
        <v>63.122566479629171</v>
      </c>
      <c r="Q91" s="77">
        <v>20.339999999999996</v>
      </c>
      <c r="R91" s="80">
        <v>0</v>
      </c>
      <c r="S91" s="80">
        <v>0</v>
      </c>
      <c r="T91" s="78">
        <f>SUMPRODUCT(LTA!F91:AJ91,LTA!F$101:AJ$101,LTA!F$104:AJ$104)</f>
        <v>23.56</v>
      </c>
      <c r="U91" s="78">
        <f>SUMPRODUCT(LTA!F91:AJ91,LTA!F$102:AJ$102,LTA!F$104:AJ$104)</f>
        <v>92.3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32.53</v>
      </c>
      <c r="Z91" s="75">
        <f>IEX!O91</f>
        <v>0</v>
      </c>
      <c r="AA91" s="117">
        <f>STOA!I91</f>
        <v>274.17</v>
      </c>
      <c r="AB91" s="117">
        <f>-STOA!O91</f>
        <v>0</v>
      </c>
      <c r="AC91">
        <f t="shared" si="3"/>
        <v>11.868573500850875</v>
      </c>
      <c r="AD91">
        <f t="shared" si="4"/>
        <v>1266.5222262234715</v>
      </c>
      <c r="AE91">
        <f>'IDT-1'!C91</f>
        <v>0</v>
      </c>
      <c r="AF91" s="26"/>
      <c r="AG91">
        <f t="shared" si="5"/>
        <v>1266.5222262234715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-35</v>
      </c>
      <c r="AM91" s="75">
        <f>RTM_PXI!I91</f>
        <v>0</v>
      </c>
      <c r="AN91" s="75">
        <f>RTM_PXI!O91</f>
        <v>0</v>
      </c>
      <c r="AO91" s="192">
        <f>GDAM_IEX!I91</f>
        <v>30.02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7.1901379512767836</v>
      </c>
      <c r="F92">
        <f>GT_Spot!Q92</f>
        <v>0</v>
      </c>
      <c r="G92">
        <f>PPCL_NG!Q92</f>
        <v>19.28</v>
      </c>
      <c r="H92">
        <f>PPCL_Spot!Q92</f>
        <v>5.07</v>
      </c>
      <c r="I92">
        <f>Bawana_NG!Q92</f>
        <v>47.09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698.73809529341656</v>
      </c>
      <c r="P92" s="77">
        <v>63.122566479629171</v>
      </c>
      <c r="Q92" s="77">
        <v>20.339999999999996</v>
      </c>
      <c r="R92" s="80">
        <v>0</v>
      </c>
      <c r="S92" s="80">
        <v>0</v>
      </c>
      <c r="T92" s="78">
        <f>SUMPRODUCT(LTA!F92:AJ92,LTA!F$101:AJ$101,LTA!F$104:AJ$104)</f>
        <v>22.85</v>
      </c>
      <c r="U92" s="78">
        <f>SUMPRODUCT(LTA!F92:AJ92,LTA!F$102:AJ$102,LTA!F$104:AJ$104)</f>
        <v>92.039999999999992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56.11</v>
      </c>
      <c r="Z92" s="75">
        <f>IEX!O92</f>
        <v>0</v>
      </c>
      <c r="AA92" s="117">
        <f>STOA!I92</f>
        <v>274.17</v>
      </c>
      <c r="AB92" s="117">
        <f>-STOA!O92</f>
        <v>0</v>
      </c>
      <c r="AC92">
        <f t="shared" si="3"/>
        <v>12.376136051294782</v>
      </c>
      <c r="AD92">
        <f t="shared" si="4"/>
        <v>1283.5146636730281</v>
      </c>
      <c r="AE92">
        <f>'IDT-1'!C92</f>
        <v>0</v>
      </c>
      <c r="AF92" s="26"/>
      <c r="AG92">
        <f t="shared" si="5"/>
        <v>1283.5146636730281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-55</v>
      </c>
      <c r="AM92" s="75">
        <f>RTM_PXI!I92</f>
        <v>0</v>
      </c>
      <c r="AN92" s="75">
        <f>RTM_PXI!O92</f>
        <v>0</v>
      </c>
      <c r="AO92" s="192">
        <f>GDAM_IEX!I92</f>
        <v>44.89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7.1901379512767836</v>
      </c>
      <c r="F93">
        <f>GT_Spot!Q93</f>
        <v>0</v>
      </c>
      <c r="G93">
        <f>PPCL_NG!Q93</f>
        <v>19.28</v>
      </c>
      <c r="H93">
        <f>PPCL_Spot!Q93</f>
        <v>5.07</v>
      </c>
      <c r="I93">
        <f>Bawana_NG!Q93</f>
        <v>47.09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695.53361452941658</v>
      </c>
      <c r="P93" s="77">
        <v>63.122566479629171</v>
      </c>
      <c r="Q93" s="77">
        <v>20.339999999999996</v>
      </c>
      <c r="R93" s="80">
        <v>0</v>
      </c>
      <c r="S93" s="80">
        <v>0</v>
      </c>
      <c r="T93" s="78">
        <f>SUMPRODUCT(LTA!F93:AJ93,LTA!F$101:AJ$101,LTA!F$104:AJ$104)</f>
        <v>22.66</v>
      </c>
      <c r="U93" s="78">
        <f>SUMPRODUCT(LTA!F93:AJ93,LTA!F$102:AJ$102,LTA!F$104:AJ$104)</f>
        <v>91.91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75.739999999999995</v>
      </c>
      <c r="Z93" s="75">
        <f>IEX!O93</f>
        <v>0</v>
      </c>
      <c r="AA93" s="117">
        <f>STOA!I93</f>
        <v>274.17</v>
      </c>
      <c r="AB93" s="117">
        <f>-STOA!O93</f>
        <v>0</v>
      </c>
      <c r="AC93">
        <f t="shared" si="3"/>
        <v>12.910263083848418</v>
      </c>
      <c r="AD93">
        <f t="shared" si="4"/>
        <v>1273.3660558764743</v>
      </c>
      <c r="AE93">
        <f>'IDT-1'!C93</f>
        <v>0</v>
      </c>
      <c r="AF93" s="26"/>
      <c r="AG93">
        <f t="shared" si="5"/>
        <v>1273.3660558764743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-90</v>
      </c>
      <c r="AM93" s="75">
        <f>RTM_PXI!I93</f>
        <v>0</v>
      </c>
      <c r="AN93" s="75">
        <f>RTM_PXI!O93</f>
        <v>0</v>
      </c>
      <c r="AO93" s="192">
        <f>GDAM_IEX!I93</f>
        <v>54.17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7.1901379512767836</v>
      </c>
      <c r="F94">
        <f>GT_Spot!Q94</f>
        <v>0</v>
      </c>
      <c r="G94">
        <f>PPCL_NG!Q94</f>
        <v>19.28</v>
      </c>
      <c r="H94">
        <f>PPCL_Spot!Q94</f>
        <v>5.07</v>
      </c>
      <c r="I94">
        <f>Bawana_NG!Q94</f>
        <v>47.09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700.93162252941659</v>
      </c>
      <c r="P94" s="77">
        <v>63.122566479629171</v>
      </c>
      <c r="Q94" s="77">
        <v>20.339999999999996</v>
      </c>
      <c r="R94" s="80">
        <v>0</v>
      </c>
      <c r="S94" s="80">
        <v>0</v>
      </c>
      <c r="T94" s="78">
        <f>SUMPRODUCT(LTA!F94:AJ94,LTA!F$101:AJ$101,LTA!F$104:AJ$104)</f>
        <v>22.39</v>
      </c>
      <c r="U94" s="78">
        <f>SUMPRODUCT(LTA!F94:AJ94,LTA!F$102:AJ$102,LTA!F$104:AJ$104)</f>
        <v>92.039999999999992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96.33</v>
      </c>
      <c r="Z94" s="75">
        <f>IEX!O94</f>
        <v>0</v>
      </c>
      <c r="AA94" s="117">
        <f>STOA!I94</f>
        <v>274.17</v>
      </c>
      <c r="AB94" s="117">
        <f>-STOA!O94</f>
        <v>0</v>
      </c>
      <c r="AC94">
        <f t="shared" si="3"/>
        <v>13.254628191859394</v>
      </c>
      <c r="AD94">
        <f t="shared" si="4"/>
        <v>1302.1096987684632</v>
      </c>
      <c r="AE94">
        <f>'IDT-1'!C94</f>
        <v>0</v>
      </c>
      <c r="AF94" s="26"/>
      <c r="AG94">
        <f t="shared" si="5"/>
        <v>1302.1096987684632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-95</v>
      </c>
      <c r="AM94" s="75">
        <f>RTM_PXI!I94</f>
        <v>0</v>
      </c>
      <c r="AN94" s="75">
        <f>RTM_PXI!O94</f>
        <v>0</v>
      </c>
      <c r="AO94" s="192">
        <f>GDAM_IEX!I94</f>
        <v>62.41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7.1901379512767836</v>
      </c>
      <c r="F95">
        <f>GT_Spot!Q95</f>
        <v>0</v>
      </c>
      <c r="G95">
        <f>PPCL_NG!Q95</f>
        <v>19.28</v>
      </c>
      <c r="H95">
        <f>PPCL_Spot!Q95</f>
        <v>5.07</v>
      </c>
      <c r="I95">
        <f>Bawana_NG!Q95</f>
        <v>47.09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697.93982891941675</v>
      </c>
      <c r="P95" s="77">
        <v>63.122566479629171</v>
      </c>
      <c r="Q95" s="77">
        <v>20.339999999999996</v>
      </c>
      <c r="R95" s="80">
        <v>0</v>
      </c>
      <c r="S95" s="80">
        <v>0</v>
      </c>
      <c r="T95" s="78">
        <f>SUMPRODUCT(LTA!F95:AJ95,LTA!F$101:AJ$101,LTA!F$104:AJ$104)</f>
        <v>22.5</v>
      </c>
      <c r="U95" s="78">
        <f>SUMPRODUCT(LTA!F95:AJ95,LTA!F$102:AJ$102,LTA!F$104:AJ$104)</f>
        <v>92.149999999999991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107.03</v>
      </c>
      <c r="Z95" s="75">
        <f>IEX!O95</f>
        <v>0</v>
      </c>
      <c r="AA95" s="117">
        <f>STOA!I95</f>
        <v>274.14000000000004</v>
      </c>
      <c r="AB95" s="117">
        <f>-STOA!O95</f>
        <v>0</v>
      </c>
      <c r="AC95">
        <f t="shared" si="3"/>
        <v>13.26448985764749</v>
      </c>
      <c r="AD95">
        <f t="shared" si="4"/>
        <v>1343.3980434926752</v>
      </c>
      <c r="AE95">
        <f>'IDT-1'!C95</f>
        <v>0</v>
      </c>
      <c r="AF95" s="26"/>
      <c r="AG95">
        <f t="shared" si="5"/>
        <v>1343.3980434926752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-75</v>
      </c>
      <c r="AM95" s="75">
        <f>RTM_PXI!I95</f>
        <v>0</v>
      </c>
      <c r="AN95" s="75">
        <f>RTM_PXI!O95</f>
        <v>0</v>
      </c>
      <c r="AO95" s="192">
        <f>GDAM_IEX!I95</f>
        <v>75.81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7.5422868548617048</v>
      </c>
      <c r="F96">
        <f>GT_Spot!Q96</f>
        <v>0</v>
      </c>
      <c r="G96">
        <f>PPCL_NG!Q96</f>
        <v>19.28</v>
      </c>
      <c r="H96">
        <f>PPCL_Spot!Q96</f>
        <v>5.07</v>
      </c>
      <c r="I96">
        <f>Bawana_NG!Q96</f>
        <v>47.09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699.0194305194168</v>
      </c>
      <c r="P96" s="77">
        <v>63.122566479629171</v>
      </c>
      <c r="Q96" s="77">
        <v>20.339999999999996</v>
      </c>
      <c r="R96" s="80">
        <v>0</v>
      </c>
      <c r="S96" s="80">
        <v>0</v>
      </c>
      <c r="T96" s="78">
        <f>SUMPRODUCT(LTA!F96:AJ96,LTA!F$101:AJ$101,LTA!F$104:AJ$104)</f>
        <v>23.07</v>
      </c>
      <c r="U96" s="78">
        <f>SUMPRODUCT(LTA!F96:AJ96,LTA!F$102:AJ$102,LTA!F$104:AJ$104)</f>
        <v>92.47999999999999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122.91</v>
      </c>
      <c r="Z96" s="75">
        <f>IEX!O96</f>
        <v>0</v>
      </c>
      <c r="AA96" s="117">
        <f>STOA!I96</f>
        <v>274.14000000000004</v>
      </c>
      <c r="AB96" s="117">
        <f>-STOA!O96</f>
        <v>0</v>
      </c>
      <c r="AC96">
        <f t="shared" si="3"/>
        <v>13.545253174911968</v>
      </c>
      <c r="AD96">
        <f t="shared" si="4"/>
        <v>1344.8890306789958</v>
      </c>
      <c r="AE96">
        <f>'IDT-1'!C96</f>
        <v>0</v>
      </c>
      <c r="AF96" s="26"/>
      <c r="AG96">
        <f t="shared" si="5"/>
        <v>1344.8890306789958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-90</v>
      </c>
      <c r="AM96" s="75">
        <f>RTM_PXI!I96</f>
        <v>0</v>
      </c>
      <c r="AN96" s="75">
        <f>RTM_PXI!O96</f>
        <v>0</v>
      </c>
      <c r="AO96" s="192">
        <f>GDAM_IEX!I96</f>
        <v>74.37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7.5422868548617048</v>
      </c>
      <c r="F97">
        <f>GT_Spot!Q97</f>
        <v>0</v>
      </c>
      <c r="G97">
        <f>PPCL_NG!Q97</f>
        <v>19.28</v>
      </c>
      <c r="H97">
        <f>PPCL_Spot!Q97</f>
        <v>5.05</v>
      </c>
      <c r="I97">
        <f>Bawana_NG!Q97</f>
        <v>47.09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699.0194305194168</v>
      </c>
      <c r="P97" s="77">
        <v>63.122566479629171</v>
      </c>
      <c r="Q97" s="77">
        <v>20.339999999999996</v>
      </c>
      <c r="R97" s="80">
        <v>0</v>
      </c>
      <c r="S97" s="80">
        <v>0</v>
      </c>
      <c r="T97" s="78">
        <f>SUMPRODUCT(LTA!F97:AJ97,LTA!F$101:AJ$101,LTA!F$104:AJ$104)</f>
        <v>24.07</v>
      </c>
      <c r="U97" s="78">
        <f>SUMPRODUCT(LTA!F97:AJ97,LTA!F$102:AJ$102,LTA!F$104:AJ$104)</f>
        <v>93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126.46</v>
      </c>
      <c r="Z97" s="75">
        <f>IEX!O97</f>
        <v>0</v>
      </c>
      <c r="AA97" s="117">
        <f>STOA!I97</f>
        <v>274.14000000000004</v>
      </c>
      <c r="AB97" s="117">
        <f>-STOA!O97</f>
        <v>0</v>
      </c>
      <c r="AC97">
        <f t="shared" si="3"/>
        <v>13.467785262079039</v>
      </c>
      <c r="AD97">
        <f t="shared" si="4"/>
        <v>1366.2964985918288</v>
      </c>
      <c r="AE97">
        <f>'IDT-1'!C97</f>
        <v>0</v>
      </c>
      <c r="AF97" s="26"/>
      <c r="AG97">
        <f t="shared" si="5"/>
        <v>1366.2964985918288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-75</v>
      </c>
      <c r="AM97" s="75">
        <f>RTM_PXI!I97</f>
        <v>0</v>
      </c>
      <c r="AN97" s="75">
        <f>RTM_PXI!O97</f>
        <v>0</v>
      </c>
      <c r="AO97" s="192">
        <f>GDAM_IEX!I97</f>
        <v>75.650000000000006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7.5422868548617048</v>
      </c>
      <c r="F98">
        <f>GT_Spot!Q98</f>
        <v>0</v>
      </c>
      <c r="G98">
        <f>PPCL_NG!Q98</f>
        <v>19.28</v>
      </c>
      <c r="H98">
        <f>PPCL_Spot!Q98</f>
        <v>5.07</v>
      </c>
      <c r="I98">
        <f>Bawana_NG!Q98</f>
        <v>47.09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699.0194305194168</v>
      </c>
      <c r="P98" s="77">
        <v>63.122566479629171</v>
      </c>
      <c r="Q98" s="77">
        <v>20.339999999999996</v>
      </c>
      <c r="R98" s="80">
        <v>0</v>
      </c>
      <c r="S98" s="80">
        <v>0</v>
      </c>
      <c r="T98" s="78">
        <f>SUMPRODUCT(LTA!F98:AJ98,LTA!F$101:AJ$101,LTA!F$104:AJ$104)</f>
        <v>24.54</v>
      </c>
      <c r="U98" s="78">
        <f>SUMPRODUCT(LTA!F98:AJ98,LTA!F$102:AJ$102,LTA!F$104:AJ$104)</f>
        <v>93.36999999999999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117.03</v>
      </c>
      <c r="Z98" s="75">
        <f>IEX!O98</f>
        <v>0</v>
      </c>
      <c r="AA98" s="117">
        <f>STOA!I98</f>
        <v>274.14000000000004</v>
      </c>
      <c r="AB98" s="117">
        <f>-STOA!O98</f>
        <v>0</v>
      </c>
      <c r="AC98">
        <f t="shared" si="3"/>
        <v>13.434559899690017</v>
      </c>
      <c r="AD98">
        <f t="shared" si="4"/>
        <v>1352.5097239542181</v>
      </c>
      <c r="AE98">
        <f>'IDT-1'!C98</f>
        <v>0</v>
      </c>
      <c r="AF98" s="26"/>
      <c r="AG98">
        <f t="shared" si="5"/>
        <v>1352.5097239542181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-80</v>
      </c>
      <c r="AM98" s="75">
        <f>RTM_PXI!I98</f>
        <v>0</v>
      </c>
      <c r="AN98" s="75">
        <f>RTM_PXI!O98</f>
        <v>0</v>
      </c>
      <c r="AO98" s="192">
        <f>GDAM_IEX!I98</f>
        <v>75.400000000000006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0.19793841371828333</v>
      </c>
      <c r="F99">
        <f t="shared" si="6"/>
        <v>0</v>
      </c>
      <c r="G99">
        <f t="shared" si="6"/>
        <v>0.46271999999999947</v>
      </c>
      <c r="H99">
        <f t="shared" si="6"/>
        <v>0.1536473276694986</v>
      </c>
      <c r="I99">
        <f t="shared" si="6"/>
        <v>1.1724847575897483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15.120962084529605</v>
      </c>
      <c r="P99" s="77">
        <f t="shared" si="6"/>
        <v>1.3945987813674103</v>
      </c>
      <c r="Q99" s="77">
        <f t="shared" si="6"/>
        <v>0.45959658300245715</v>
      </c>
      <c r="R99" s="80">
        <f t="shared" si="6"/>
        <v>0.21766067434715822</v>
      </c>
      <c r="S99" s="80">
        <f t="shared" si="6"/>
        <v>0</v>
      </c>
      <c r="T99" s="78">
        <f t="shared" si="6"/>
        <v>1.8847499999999993</v>
      </c>
      <c r="U99" s="78">
        <f t="shared" si="6"/>
        <v>2.2659400000000001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0.29205249999999994</v>
      </c>
      <c r="Z99" s="75">
        <f t="shared" si="6"/>
        <v>-1.1705000000000001</v>
      </c>
      <c r="AA99" s="117">
        <f t="shared" si="6"/>
        <v>5.4617550000000028</v>
      </c>
      <c r="AB99" s="117">
        <f t="shared" si="6"/>
        <v>0</v>
      </c>
      <c r="AC99">
        <f t="shared" si="6"/>
        <v>0.27651810781907543</v>
      </c>
      <c r="AD99">
        <f t="shared" si="6"/>
        <v>27.208593014405082</v>
      </c>
      <c r="AE99">
        <f t="shared" si="6"/>
        <v>-0.29939800000000011</v>
      </c>
      <c r="AG99">
        <f t="shared" si="6"/>
        <v>26.909195014405082</v>
      </c>
      <c r="AI99">
        <f t="shared" si="6"/>
        <v>0</v>
      </c>
      <c r="AJ99">
        <f t="shared" si="6"/>
        <v>0</v>
      </c>
      <c r="AK99">
        <f t="shared" si="6"/>
        <v>9.5039999999999999E-2</v>
      </c>
      <c r="AL99">
        <f t="shared" si="6"/>
        <v>-0.78949999999999998</v>
      </c>
      <c r="AM99">
        <f t="shared" si="6"/>
        <v>0</v>
      </c>
      <c r="AN99">
        <f t="shared" si="6"/>
        <v>0</v>
      </c>
      <c r="AO99">
        <f t="shared" si="6"/>
        <v>0.26596499999999995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44801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228" t="s">
        <v>338</v>
      </c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228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GT_NG!T3</f>
        <v>8.8213869463869443</v>
      </c>
      <c r="F3">
        <f>GT_Spot!T3</f>
        <v>0</v>
      </c>
      <c r="G3">
        <f>PPCL_NG!T3</f>
        <v>23.14</v>
      </c>
      <c r="H3">
        <f>PPCL_Spot!T3</f>
        <v>4.41</v>
      </c>
      <c r="I3">
        <f>Bawana_NG!T3</f>
        <v>65.66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848.32159882955057</v>
      </c>
      <c r="P3" s="77">
        <v>59.682870748953782</v>
      </c>
      <c r="Q3" s="77">
        <v>24.569999999999997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367.09999999999997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300.23</v>
      </c>
      <c r="AB3" s="117">
        <f>-STOA!P3</f>
        <v>0</v>
      </c>
      <c r="AC3">
        <f>SUMIF(B3:AB3,"&gt;0")*$AC$2-SUMIF(B3:AB3,"&lt;0")*($AC$2/(1-$AC$2))+SUMIF(AI3:AR3,"&gt;0")*$AC$2-SUMIF(AI3:AR3,"&lt;0")*($AC$2/(1-$AC$2))</f>
        <v>15.332160638306856</v>
      </c>
      <c r="AD3">
        <f>SUM(B3:AB3,AI3:AR3)-AC3</f>
        <v>1646.6036958865843</v>
      </c>
      <c r="AE3">
        <f>'IDT-1'!F3</f>
        <v>-3.7560000000000002</v>
      </c>
      <c r="AF3" s="26"/>
      <c r="AG3">
        <f>SUM(AD3:AF3)</f>
        <v>1642.8476958865842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-40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8.8213869463869443</v>
      </c>
      <c r="F4">
        <f>GT_Spot!T4</f>
        <v>0</v>
      </c>
      <c r="G4">
        <f>PPCL_NG!T4</f>
        <v>23.14</v>
      </c>
      <c r="H4">
        <f>PPCL_Spot!T4</f>
        <v>4.41</v>
      </c>
      <c r="I4">
        <f>Bawana_NG!T4</f>
        <v>65.66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848.32159882955057</v>
      </c>
      <c r="P4" s="77">
        <v>59.682870748953782</v>
      </c>
      <c r="Q4" s="77">
        <v>24.569999999999997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367.15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300.23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15.332600638306859</v>
      </c>
      <c r="AD4">
        <f t="shared" ref="AD4:AD67" si="1">SUM(B4:AB4,AI4:AR4)-AC4</f>
        <v>1646.6532558865847</v>
      </c>
      <c r="AE4">
        <f>'IDT-1'!F4</f>
        <v>-19.999000000000002</v>
      </c>
      <c r="AF4" s="26"/>
      <c r="AG4">
        <f t="shared" ref="AG4:AG67" si="2">SUM(AD4:AF4)</f>
        <v>1626.6542558865847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-40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8.8213869463869443</v>
      </c>
      <c r="F5">
        <f>GT_Spot!T5</f>
        <v>0</v>
      </c>
      <c r="G5">
        <f>PPCL_NG!T5</f>
        <v>23.14</v>
      </c>
      <c r="H5">
        <f>PPCL_Spot!T5</f>
        <v>4.41</v>
      </c>
      <c r="I5">
        <f>Bawana_NG!T5</f>
        <v>65.66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846.67745055515059</v>
      </c>
      <c r="P5" s="77">
        <v>59.682870748953782</v>
      </c>
      <c r="Q5" s="77">
        <v>24.569999999999997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373.17999999999995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300.23</v>
      </c>
      <c r="AB5" s="117">
        <f>-STOA!P5</f>
        <v>0</v>
      </c>
      <c r="AC5">
        <f t="shared" si="0"/>
        <v>15.371196133492138</v>
      </c>
      <c r="AD5">
        <f t="shared" si="1"/>
        <v>1651.0005121169993</v>
      </c>
      <c r="AE5">
        <f>'IDT-1'!F5</f>
        <v>-40.139000000000003</v>
      </c>
      <c r="AF5" s="26"/>
      <c r="AG5">
        <f t="shared" si="2"/>
        <v>1610.8615121169994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-40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8.8213869463869443</v>
      </c>
      <c r="F6">
        <f>GT_Spot!T6</f>
        <v>0</v>
      </c>
      <c r="G6">
        <f>PPCL_NG!T6</f>
        <v>23.14</v>
      </c>
      <c r="H6">
        <f>PPCL_Spot!T6</f>
        <v>4.41</v>
      </c>
      <c r="I6">
        <f>Bawana_NG!T6</f>
        <v>65.66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842.08198483356341</v>
      </c>
      <c r="P6" s="77">
        <v>59.682870748953782</v>
      </c>
      <c r="Q6" s="77">
        <v>24.569999999999997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373.30999999999995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300.23</v>
      </c>
      <c r="AB6" s="117">
        <f>-STOA!P6</f>
        <v>0</v>
      </c>
      <c r="AC6">
        <f t="shared" si="0"/>
        <v>15.331900035142171</v>
      </c>
      <c r="AD6">
        <f t="shared" si="1"/>
        <v>1646.5743424937621</v>
      </c>
      <c r="AE6">
        <f>'IDT-1'!F6</f>
        <v>-61.812999999999995</v>
      </c>
      <c r="AF6" s="26"/>
      <c r="AG6">
        <f t="shared" si="2"/>
        <v>1584.761342493762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-40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12.186674493689463</v>
      </c>
      <c r="F7">
        <f>GT_Spot!T7</f>
        <v>0</v>
      </c>
      <c r="G7">
        <f>PPCL_NG!T7</f>
        <v>23.14</v>
      </c>
      <c r="H7">
        <f>PPCL_Spot!T7</f>
        <v>6.8174999999999999</v>
      </c>
      <c r="I7">
        <f>Bawana_NG!T7</f>
        <v>65.66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837.67664976956337</v>
      </c>
      <c r="P7" s="77">
        <v>59.682870748953782</v>
      </c>
      <c r="Q7" s="77">
        <v>24.569999999999997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373.28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300.23</v>
      </c>
      <c r="AB7" s="117">
        <f>-STOA!P7</f>
        <v>0</v>
      </c>
      <c r="AC7">
        <f t="shared" si="0"/>
        <v>15.831966630715973</v>
      </c>
      <c r="AD7">
        <f t="shared" si="1"/>
        <v>1592.4117283814905</v>
      </c>
      <c r="AE7">
        <f>'IDT-1'!F7</f>
        <v>-86.228000000000009</v>
      </c>
      <c r="AF7" s="26"/>
      <c r="AG7">
        <f t="shared" si="2"/>
        <v>1506.1837283814905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-95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12.186674493689463</v>
      </c>
      <c r="F8">
        <f>GT_Spot!T8</f>
        <v>0</v>
      </c>
      <c r="G8">
        <f>PPCL_NG!T8</f>
        <v>23.14</v>
      </c>
      <c r="H8">
        <f>PPCL_Spot!T8</f>
        <v>6.8512500000000003</v>
      </c>
      <c r="I8">
        <f>Bawana_NG!T8</f>
        <v>65.66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837.67664976956337</v>
      </c>
      <c r="P8" s="77">
        <v>59.682870748953782</v>
      </c>
      <c r="Q8" s="77">
        <v>24.569999999999997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373.46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300.23</v>
      </c>
      <c r="AB8" s="117">
        <f>-STOA!P8</f>
        <v>0</v>
      </c>
      <c r="AC8">
        <f t="shared" si="0"/>
        <v>15.434331892217184</v>
      </c>
      <c r="AD8">
        <f t="shared" si="1"/>
        <v>1638.0231131199894</v>
      </c>
      <c r="AE8">
        <f>'IDT-1'!F8</f>
        <v>-102.934</v>
      </c>
      <c r="AF8" s="26"/>
      <c r="AG8">
        <f t="shared" si="2"/>
        <v>1535.0891131199894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12.181351582549187</v>
      </c>
      <c r="F9">
        <f>GT_Spot!T9</f>
        <v>0</v>
      </c>
      <c r="G9">
        <f>PPCL_NG!T9</f>
        <v>23.14</v>
      </c>
      <c r="H9">
        <f>PPCL_Spot!T9</f>
        <v>6.8512500000000003</v>
      </c>
      <c r="I9">
        <f>Bawana_NG!T9</f>
        <v>65.66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843.46813174755073</v>
      </c>
      <c r="P9" s="77">
        <v>59.682870748953782</v>
      </c>
      <c r="Q9" s="77">
        <v>24.569999999999997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373.63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300.23</v>
      </c>
      <c r="AB9" s="117">
        <f>-STOA!P9</f>
        <v>0</v>
      </c>
      <c r="AC9">
        <f t="shared" si="0"/>
        <v>15.486746092005438</v>
      </c>
      <c r="AD9">
        <f t="shared" si="1"/>
        <v>1643.9268579870482</v>
      </c>
      <c r="AE9">
        <f>'IDT-1'!F9</f>
        <v>-119.651</v>
      </c>
      <c r="AF9" s="26"/>
      <c r="AG9">
        <f t="shared" si="2"/>
        <v>1524.2758579870481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-50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12.181351582549187</v>
      </c>
      <c r="F10">
        <f>GT_Spot!T10</f>
        <v>0</v>
      </c>
      <c r="G10">
        <f>PPCL_NG!T10</f>
        <v>23.14</v>
      </c>
      <c r="H10">
        <f>PPCL_Spot!T10</f>
        <v>6.8512500000000003</v>
      </c>
      <c r="I10">
        <f>Bawana_NG!T10</f>
        <v>65.66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842.89137302596339</v>
      </c>
      <c r="P10" s="77">
        <v>59.682870748953782</v>
      </c>
      <c r="Q10" s="77">
        <v>24.569999999999997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373.71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300.23</v>
      </c>
      <c r="AB10" s="117">
        <f>-STOA!P10</f>
        <v>0</v>
      </c>
      <c r="AC10">
        <f t="shared" si="0"/>
        <v>15.482374615255472</v>
      </c>
      <c r="AD10">
        <f t="shared" si="1"/>
        <v>1643.434470742211</v>
      </c>
      <c r="AE10">
        <f>'IDT-1'!F10</f>
        <v>-137.61500000000001</v>
      </c>
      <c r="AF10" s="26"/>
      <c r="AG10">
        <f t="shared" si="2"/>
        <v>1505.819470742211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12.181351582549187</v>
      </c>
      <c r="F11">
        <f>GT_Spot!T11</f>
        <v>0</v>
      </c>
      <c r="G11">
        <f>PPCL_NG!T11</f>
        <v>23.14</v>
      </c>
      <c r="H11">
        <f>PPCL_Spot!T11</f>
        <v>6.8512500000000003</v>
      </c>
      <c r="I11">
        <f>Bawana_NG!T11</f>
        <v>66.747260189631817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838.58062333647899</v>
      </c>
      <c r="P11" s="77">
        <v>59.682870748953782</v>
      </c>
      <c r="Q11" s="77">
        <v>24.569999999999997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373.59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300.14999999999998</v>
      </c>
      <c r="AB11" s="117">
        <f>-STOA!P11</f>
        <v>0</v>
      </c>
      <c r="AC11">
        <f t="shared" si="0"/>
        <v>15.762982370933603</v>
      </c>
      <c r="AD11">
        <f t="shared" si="1"/>
        <v>1604.73037348668</v>
      </c>
      <c r="AE11">
        <f>'IDT-1'!F11</f>
        <v>-156.202</v>
      </c>
      <c r="AF11" s="26"/>
      <c r="AG11">
        <f t="shared" si="2"/>
        <v>1448.52837348668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-85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12.181351582549187</v>
      </c>
      <c r="F12">
        <f>GT_Spot!T12</f>
        <v>0</v>
      </c>
      <c r="G12">
        <f>PPCL_NG!T12</f>
        <v>23.14</v>
      </c>
      <c r="H12">
        <f>PPCL_Spot!T12</f>
        <v>6.8512500000000003</v>
      </c>
      <c r="I12">
        <f>Bawana_NG!T12</f>
        <v>66.747260189631817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702.93511679520327</v>
      </c>
      <c r="P12" s="77">
        <v>59.682870748953782</v>
      </c>
      <c r="Q12" s="77">
        <v>24.569999999999997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373.62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300.14999999999998</v>
      </c>
      <c r="AB12" s="117">
        <f>-STOA!P12</f>
        <v>0</v>
      </c>
      <c r="AC12">
        <f t="shared" si="0"/>
        <v>14.436394000537449</v>
      </c>
      <c r="AD12">
        <f t="shared" si="1"/>
        <v>1485.4414553158008</v>
      </c>
      <c r="AE12">
        <f>'IDT-1'!F12</f>
        <v>0</v>
      </c>
      <c r="AF12" s="26"/>
      <c r="AG12">
        <f t="shared" si="2"/>
        <v>1485.4414553158008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-70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9.0764872521246467</v>
      </c>
      <c r="F13">
        <f>GT_Spot!T13</f>
        <v>0</v>
      </c>
      <c r="G13">
        <f>PPCL_NG!T13</f>
        <v>23.14</v>
      </c>
      <c r="H13">
        <f>PPCL_Spot!T13</f>
        <v>4.2313222882150665</v>
      </c>
      <c r="I13">
        <f>Bawana_NG!T13</f>
        <v>66.747260189631817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640.58157457809034</v>
      </c>
      <c r="P13" s="77">
        <v>66.319999999999993</v>
      </c>
      <c r="Q13" s="77">
        <v>24.569999999999997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373.53999999999996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300.14999999999998</v>
      </c>
      <c r="AB13" s="117">
        <f>-STOA!P13</f>
        <v>0</v>
      </c>
      <c r="AC13">
        <f t="shared" si="0"/>
        <v>13.628663570798761</v>
      </c>
      <c r="AD13">
        <f t="shared" si="1"/>
        <v>1454.7279807372634</v>
      </c>
      <c r="AE13">
        <f>'IDT-1'!F13</f>
        <v>-3.4660000000000002</v>
      </c>
      <c r="AF13" s="26"/>
      <c r="AG13">
        <f t="shared" si="2"/>
        <v>1451.2619807372635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9.0764872521246467</v>
      </c>
      <c r="F14">
        <f>GT_Spot!T14</f>
        <v>0</v>
      </c>
      <c r="G14">
        <f>PPCL_NG!T14</f>
        <v>23.14</v>
      </c>
      <c r="H14">
        <f>PPCL_Spot!T14</f>
        <v>4.41</v>
      </c>
      <c r="I14">
        <f>Bawana_NG!T14</f>
        <v>66.747260189631817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636.21473599514911</v>
      </c>
      <c r="P14" s="77">
        <v>66.319999999999993</v>
      </c>
      <c r="Q14" s="77">
        <v>24.569999999999997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373.43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300.14999999999998</v>
      </c>
      <c r="AB14" s="117">
        <f>-STOA!P14</f>
        <v>0</v>
      </c>
      <c r="AC14">
        <f t="shared" si="0"/>
        <v>13.546449117521606</v>
      </c>
      <c r="AD14">
        <f t="shared" si="1"/>
        <v>1455.5120343193839</v>
      </c>
      <c r="AE14">
        <f>'IDT-1'!F14</f>
        <v>-21.611000000000001</v>
      </c>
      <c r="AF14" s="26"/>
      <c r="AG14">
        <f t="shared" si="2"/>
        <v>1433.9010343193838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23.14</v>
      </c>
      <c r="H15">
        <f>PPCL_Spot!T15</f>
        <v>6.8512500000000003</v>
      </c>
      <c r="I15">
        <f>Bawana_NG!T15</f>
        <v>66.747260189631817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635.99192434989732</v>
      </c>
      <c r="P15" s="77">
        <v>66.319999999999993</v>
      </c>
      <c r="Q15" s="77">
        <v>24.569999999999997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377.21000000000004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300.05</v>
      </c>
      <c r="AB15" s="117">
        <f>-STOA!P15</f>
        <v>0</v>
      </c>
      <c r="AC15">
        <f t="shared" si="0"/>
        <v>14.185047056667466</v>
      </c>
      <c r="AD15">
        <f t="shared" si="1"/>
        <v>1400.8820619765513</v>
      </c>
      <c r="AE15">
        <f>'IDT-1'!F15</f>
        <v>-31.887</v>
      </c>
      <c r="AF15" s="26"/>
      <c r="AG15">
        <f t="shared" si="2"/>
        <v>1368.9950619765514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-98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23.14</v>
      </c>
      <c r="H16">
        <f>PPCL_Spot!T16</f>
        <v>6.8512500000000003</v>
      </c>
      <c r="I16">
        <f>Bawana_NG!T16</f>
        <v>66.747260189631817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635.99192434989732</v>
      </c>
      <c r="P16" s="77">
        <v>66.319999999999993</v>
      </c>
      <c r="Q16" s="77">
        <v>24.569999999999997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377.11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300.05</v>
      </c>
      <c r="AB16" s="117">
        <f>-STOA!P16</f>
        <v>0</v>
      </c>
      <c r="AC16">
        <f t="shared" si="0"/>
        <v>13.75801693560209</v>
      </c>
      <c r="AD16">
        <f t="shared" si="1"/>
        <v>1449.2090920976163</v>
      </c>
      <c r="AE16">
        <f>'IDT-1'!F16</f>
        <v>-42.2</v>
      </c>
      <c r="AF16" s="26"/>
      <c r="AG16">
        <f t="shared" si="2"/>
        <v>1407.0090920976163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-50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23.14</v>
      </c>
      <c r="H17">
        <f>PPCL_Spot!T17</f>
        <v>6.8512500000000003</v>
      </c>
      <c r="I17">
        <f>Bawana_NG!T17</f>
        <v>66.747260189631817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628.87754399989728</v>
      </c>
      <c r="P17" s="77">
        <v>66.319999999999993</v>
      </c>
      <c r="Q17" s="77">
        <v>24.569999999999997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377.02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300.05</v>
      </c>
      <c r="AB17" s="117">
        <f>-STOA!P17</f>
        <v>0</v>
      </c>
      <c r="AC17">
        <f t="shared" si="0"/>
        <v>13.605837113300138</v>
      </c>
      <c r="AD17">
        <f t="shared" si="1"/>
        <v>1452.1568915699186</v>
      </c>
      <c r="AE17">
        <f>'IDT-1'!F17</f>
        <v>-58.744999999999997</v>
      </c>
      <c r="AF17" s="26"/>
      <c r="AG17">
        <f t="shared" si="2"/>
        <v>1393.4118915699187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-40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23.14</v>
      </c>
      <c r="H18">
        <f>PPCL_Spot!T18</f>
        <v>6.8512500000000003</v>
      </c>
      <c r="I18">
        <f>Bawana_NG!T18</f>
        <v>66.747260189631817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628.87754399989728</v>
      </c>
      <c r="P18" s="77">
        <v>66.319999999999993</v>
      </c>
      <c r="Q18" s="77">
        <v>24.569999999999997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376.88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300.05</v>
      </c>
      <c r="AB18" s="117">
        <f>-STOA!P18</f>
        <v>0</v>
      </c>
      <c r="AC18">
        <f t="shared" si="0"/>
        <v>13.604605113300137</v>
      </c>
      <c r="AD18">
        <f t="shared" si="1"/>
        <v>1452.0181235699185</v>
      </c>
      <c r="AE18">
        <f>'IDT-1'!F18</f>
        <v>-71.846000000000004</v>
      </c>
      <c r="AF18" s="26"/>
      <c r="AG18">
        <f t="shared" si="2"/>
        <v>1380.1721235699185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-40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23.14</v>
      </c>
      <c r="H19">
        <f>PPCL_Spot!T19</f>
        <v>6.945882352941176</v>
      </c>
      <c r="I19">
        <f>Bawana_NG!T19</f>
        <v>66.747260189631817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625.01523759069732</v>
      </c>
      <c r="P19" s="77">
        <v>66.319999999999993</v>
      </c>
      <c r="Q19" s="77">
        <v>24.569999999999997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376.7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299.96000000000004</v>
      </c>
      <c r="AB19" s="117">
        <f>-STOA!P19</f>
        <v>0</v>
      </c>
      <c r="AC19">
        <f t="shared" si="0"/>
        <v>13.657854856827013</v>
      </c>
      <c r="AD19">
        <f t="shared" si="1"/>
        <v>1437.9271997701328</v>
      </c>
      <c r="AE19">
        <f>'IDT-1'!F19</f>
        <v>-94.349000000000004</v>
      </c>
      <c r="AF19" s="26"/>
      <c r="AG19">
        <f t="shared" si="2"/>
        <v>1343.5781997701329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23.14</v>
      </c>
      <c r="H20">
        <f>PPCL_Spot!T20</f>
        <v>6.945882352941176</v>
      </c>
      <c r="I20">
        <f>Bawana_NG!T20</f>
        <v>66.747260189631817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640.41528581160401</v>
      </c>
      <c r="P20" s="77">
        <v>66.319999999999993</v>
      </c>
      <c r="Q20" s="77">
        <v>24.569999999999997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376.46000000000004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-16</v>
      </c>
      <c r="AA20" s="117">
        <f>STOA!J20</f>
        <v>299.96000000000004</v>
      </c>
      <c r="AB20" s="117">
        <f>-STOA!P20</f>
        <v>0</v>
      </c>
      <c r="AC20">
        <f t="shared" si="0"/>
        <v>14.110875871970025</v>
      </c>
      <c r="AD20">
        <f t="shared" si="1"/>
        <v>1416.6342269758968</v>
      </c>
      <c r="AE20">
        <f>'IDT-1'!F20</f>
        <v>-70</v>
      </c>
      <c r="AF20" s="26"/>
      <c r="AG20">
        <f t="shared" si="2"/>
        <v>1346.6342269758968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-70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12.186674493689463</v>
      </c>
      <c r="F21">
        <f>GT_Spot!T21</f>
        <v>0</v>
      </c>
      <c r="G21">
        <f>PPCL_NG!T21</f>
        <v>23.14</v>
      </c>
      <c r="H21">
        <f>PPCL_Spot!T21</f>
        <v>6.945882352941176</v>
      </c>
      <c r="I21">
        <f>Bawana_NG!T21</f>
        <v>66.747260189631817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777.7700519560201</v>
      </c>
      <c r="P21" s="77">
        <v>66.319999999999993</v>
      </c>
      <c r="Q21" s="77">
        <v>24.569999999999997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376.5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-249.2</v>
      </c>
      <c r="AA21" s="117">
        <f>STOA!J21</f>
        <v>299.96000000000004</v>
      </c>
      <c r="AB21" s="117">
        <f>-STOA!P21</f>
        <v>0</v>
      </c>
      <c r="AC21">
        <f t="shared" si="0"/>
        <v>17.452476044872199</v>
      </c>
      <c r="AD21">
        <f t="shared" si="1"/>
        <v>1310.4873929474104</v>
      </c>
      <c r="AE21">
        <f>'IDT-1'!F21</f>
        <v>-30.562000000000001</v>
      </c>
      <c r="AF21" s="26"/>
      <c r="AG21">
        <f t="shared" si="2"/>
        <v>1279.9253929474105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-77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12.186674493689463</v>
      </c>
      <c r="F22">
        <f>GT_Spot!T22</f>
        <v>0</v>
      </c>
      <c r="G22">
        <f>PPCL_NG!T22</f>
        <v>23.14</v>
      </c>
      <c r="H22">
        <f>PPCL_Spot!T22</f>
        <v>6.56</v>
      </c>
      <c r="I22">
        <f>Bawana_NG!T22</f>
        <v>66.747260189631817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830.3599107441031</v>
      </c>
      <c r="P22" s="77">
        <v>66.319999999999993</v>
      </c>
      <c r="Q22" s="77">
        <v>24.569999999999997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379.75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-331</v>
      </c>
      <c r="AA22" s="117">
        <f>STOA!J22</f>
        <v>299.96000000000004</v>
      </c>
      <c r="AB22" s="117">
        <f>-STOA!P22</f>
        <v>0</v>
      </c>
      <c r="AC22">
        <f t="shared" si="0"/>
        <v>18.249429875273847</v>
      </c>
      <c r="AD22">
        <f t="shared" si="1"/>
        <v>1330.3444155521506</v>
      </c>
      <c r="AE22">
        <f>'IDT-1'!F22</f>
        <v>-14.993</v>
      </c>
      <c r="AF22" s="26"/>
      <c r="AG22">
        <f t="shared" si="2"/>
        <v>1315.3514155521507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12.181351582549187</v>
      </c>
      <c r="F23">
        <f>GT_Spot!T23</f>
        <v>0</v>
      </c>
      <c r="G23">
        <f>PPCL_NG!T23</f>
        <v>23.14</v>
      </c>
      <c r="H23">
        <f>PPCL_Spot!T23</f>
        <v>7.0344827586206895</v>
      </c>
      <c r="I23">
        <f>Bawana_NG!T23</f>
        <v>66.747260189631817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834.26602677112294</v>
      </c>
      <c r="P23" s="77">
        <v>66.319999999999993</v>
      </c>
      <c r="Q23" s="77">
        <v>24.569999999999997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379.33000000000004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-353</v>
      </c>
      <c r="AA23" s="117">
        <f>STOA!J23</f>
        <v>299.96000000000004</v>
      </c>
      <c r="AB23" s="117">
        <f>-STOA!P23</f>
        <v>0</v>
      </c>
      <c r="AC23">
        <f t="shared" si="0"/>
        <v>18.479555108457742</v>
      </c>
      <c r="AD23">
        <f t="shared" si="1"/>
        <v>1312.0695661934667</v>
      </c>
      <c r="AE23">
        <f>'IDT-1'!F23</f>
        <v>-4.0359999999999996</v>
      </c>
      <c r="AF23" s="26"/>
      <c r="AG23">
        <f t="shared" si="2"/>
        <v>1308.0335661934666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-30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12.181351582549187</v>
      </c>
      <c r="F24">
        <f>GT_Spot!T24</f>
        <v>0</v>
      </c>
      <c r="G24">
        <f>PPCL_NG!T24</f>
        <v>23.14</v>
      </c>
      <c r="H24">
        <f>PPCL_Spot!T24</f>
        <v>7.0344827586206895</v>
      </c>
      <c r="I24">
        <f>Bawana_NG!T24</f>
        <v>66.747260189631817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833.59430115571797</v>
      </c>
      <c r="P24" s="77">
        <v>66.319999999999993</v>
      </c>
      <c r="Q24" s="77">
        <v>24.569999999999997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378.95000000000005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-371</v>
      </c>
      <c r="AA24" s="117">
        <f>STOA!J24</f>
        <v>299.96000000000004</v>
      </c>
      <c r="AB24" s="117">
        <f>-STOA!P24</f>
        <v>0</v>
      </c>
      <c r="AC24">
        <f t="shared" si="0"/>
        <v>18.6301062184417</v>
      </c>
      <c r="AD24">
        <f t="shared" si="1"/>
        <v>1292.8672894680781</v>
      </c>
      <c r="AE24">
        <f>'IDT-1'!F24</f>
        <v>0</v>
      </c>
      <c r="AF24" s="26"/>
      <c r="AG24">
        <f t="shared" si="2"/>
        <v>1292.8672894680781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-30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12.181351582549187</v>
      </c>
      <c r="F25">
        <f>GT_Spot!T25</f>
        <v>0</v>
      </c>
      <c r="G25">
        <f>PPCL_NG!T25</f>
        <v>23.14</v>
      </c>
      <c r="H25">
        <f>PPCL_Spot!T25</f>
        <v>6.580645161290323</v>
      </c>
      <c r="I25">
        <f>Bawana_NG!T25</f>
        <v>66.747260189631817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832.93871175223114</v>
      </c>
      <c r="P25" s="77">
        <v>66.319999999999993</v>
      </c>
      <c r="Q25" s="77">
        <v>24.569999999999997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378.65000000000003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-377</v>
      </c>
      <c r="AA25" s="117">
        <f>STOA!J25</f>
        <v>299.96000000000004</v>
      </c>
      <c r="AB25" s="117">
        <f>-STOA!P25</f>
        <v>0</v>
      </c>
      <c r="AC25">
        <f t="shared" si="0"/>
        <v>18.937315851633539</v>
      </c>
      <c r="AD25">
        <f t="shared" si="1"/>
        <v>1255.150652834069</v>
      </c>
      <c r="AE25">
        <f>'IDT-1'!F25</f>
        <v>0</v>
      </c>
      <c r="AF25" s="26"/>
      <c r="AG25">
        <f t="shared" si="2"/>
        <v>1255.150652834069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-60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23.14</v>
      </c>
      <c r="H26">
        <f>PPCL_Spot!T26</f>
        <v>7.0344827586206895</v>
      </c>
      <c r="I26">
        <f>Bawana_NG!T26</f>
        <v>66.747260189631817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827.96589414681944</v>
      </c>
      <c r="P26" s="77">
        <v>66.319999999999993</v>
      </c>
      <c r="Q26" s="77">
        <v>24.569999999999997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378.36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-392</v>
      </c>
      <c r="AA26" s="117">
        <f>STOA!J26</f>
        <v>299.96000000000004</v>
      </c>
      <c r="AB26" s="117">
        <f>-STOA!P26</f>
        <v>0</v>
      </c>
      <c r="AC26">
        <f t="shared" si="0"/>
        <v>18.761824914729491</v>
      </c>
      <c r="AD26">
        <f t="shared" si="1"/>
        <v>1265.5171637628914</v>
      </c>
      <c r="AE26">
        <f>'IDT-1'!F26</f>
        <v>0</v>
      </c>
      <c r="AF26" s="26"/>
      <c r="AG26">
        <f t="shared" si="2"/>
        <v>1265.5171637628914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23.14</v>
      </c>
      <c r="H27">
        <f>PPCL_Spot!T27</f>
        <v>7.0344827586206895</v>
      </c>
      <c r="I27">
        <f>Bawana_NG!T27</f>
        <v>66.747260189631817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826.93924959583239</v>
      </c>
      <c r="P27" s="77">
        <v>66.319999999999993</v>
      </c>
      <c r="Q27" s="77">
        <v>24.569999999999997</v>
      </c>
      <c r="R27" s="80">
        <v>5.75</v>
      </c>
      <c r="S27" s="80">
        <v>0</v>
      </c>
      <c r="T27" s="78">
        <f>SUMPRODUCT(LTA!F27:AJ27,LTA!F$101:AJ$101,LTA!F$105:AJ$105)</f>
        <v>0.09</v>
      </c>
      <c r="U27" s="78">
        <f>SUMPRODUCT(LTA!F27:AJ27,LTA!F$102:AJ$102,LTA!F$105:AJ$105)</f>
        <v>379.72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-367</v>
      </c>
      <c r="AA27" s="117">
        <f>STOA!J27</f>
        <v>299.96000000000004</v>
      </c>
      <c r="AB27" s="117">
        <f>-STOA!P27</f>
        <v>0</v>
      </c>
      <c r="AC27">
        <f t="shared" si="0"/>
        <v>19.126884905957642</v>
      </c>
      <c r="AD27">
        <f t="shared" si="1"/>
        <v>1236.3254592206763</v>
      </c>
      <c r="AE27">
        <f>'IDT-1'!F27</f>
        <v>-39.787999999999997</v>
      </c>
      <c r="AF27" s="26"/>
      <c r="AG27">
        <f t="shared" si="2"/>
        <v>1196.5374592206763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-90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12.181351582549187</v>
      </c>
      <c r="F28">
        <f>GT_Spot!T28</f>
        <v>0</v>
      </c>
      <c r="G28">
        <f>PPCL_NG!T28</f>
        <v>23.14</v>
      </c>
      <c r="H28">
        <f>PPCL_Spot!T28</f>
        <v>7.0344827586206895</v>
      </c>
      <c r="I28">
        <f>Bawana_NG!T28</f>
        <v>66.747260189631817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840.98551111863242</v>
      </c>
      <c r="P28" s="77">
        <v>66.319999999999993</v>
      </c>
      <c r="Q28" s="77">
        <v>24.569999999999997</v>
      </c>
      <c r="R28" s="80">
        <v>10.370000000000001</v>
      </c>
      <c r="S28" s="80">
        <v>0</v>
      </c>
      <c r="T28" s="78">
        <f>SUMPRODUCT(LTA!F28:AJ28,LTA!F$101:AJ$101,LTA!F$105:AJ$105)</f>
        <v>1.1099999999999999</v>
      </c>
      <c r="U28" s="78">
        <f>SUMPRODUCT(LTA!F28:AJ28,LTA!F$102:AJ$102,LTA!F$105:AJ$105)</f>
        <v>384.44000000000005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-405</v>
      </c>
      <c r="AA28" s="117">
        <f>STOA!J28</f>
        <v>299.96000000000004</v>
      </c>
      <c r="AB28" s="117">
        <f>-STOA!P28</f>
        <v>0</v>
      </c>
      <c r="AC28">
        <f t="shared" si="0"/>
        <v>19.323903752313889</v>
      </c>
      <c r="AD28">
        <f t="shared" si="1"/>
        <v>1262.5347018971199</v>
      </c>
      <c r="AE28">
        <f>'IDT-1'!F28</f>
        <v>-26.524999999999999</v>
      </c>
      <c r="AF28" s="26"/>
      <c r="AG28">
        <f t="shared" si="2"/>
        <v>1236.0097018971198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-50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12.181351582549187</v>
      </c>
      <c r="F29">
        <f>GT_Spot!T29</f>
        <v>0</v>
      </c>
      <c r="G29">
        <f>PPCL_NG!T29</f>
        <v>23.14</v>
      </c>
      <c r="H29">
        <f>PPCL_Spot!T29</f>
        <v>7.0344827586206895</v>
      </c>
      <c r="I29">
        <f>Bawana_NG!T29</f>
        <v>66.747260189631817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840.98544158555364</v>
      </c>
      <c r="P29" s="77">
        <v>66.319999999999993</v>
      </c>
      <c r="Q29" s="77">
        <v>24.569999999999997</v>
      </c>
      <c r="R29" s="80">
        <v>11.7</v>
      </c>
      <c r="S29" s="80">
        <v>0</v>
      </c>
      <c r="T29" s="78">
        <f>SUMPRODUCT(LTA!F29:AJ29,LTA!F$101:AJ$101,LTA!F$105:AJ$105)</f>
        <v>3.25</v>
      </c>
      <c r="U29" s="78">
        <f>SUMPRODUCT(LTA!F29:AJ29,LTA!F$102:AJ$102,LTA!F$105:AJ$105)</f>
        <v>389.48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-420</v>
      </c>
      <c r="AA29" s="117">
        <f>STOA!J29</f>
        <v>299.96000000000004</v>
      </c>
      <c r="AB29" s="117">
        <f>-STOA!P29</f>
        <v>0</v>
      </c>
      <c r="AC29">
        <f t="shared" si="0"/>
        <v>19.531963053255726</v>
      </c>
      <c r="AD29">
        <f t="shared" si="1"/>
        <v>1255.8365730630994</v>
      </c>
      <c r="AE29">
        <f>'IDT-1'!F29</f>
        <v>-16.146000000000001</v>
      </c>
      <c r="AF29" s="26"/>
      <c r="AG29">
        <f t="shared" si="2"/>
        <v>1239.6905730630995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-50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12.181351582549187</v>
      </c>
      <c r="F30">
        <f>GT_Spot!T30</f>
        <v>0</v>
      </c>
      <c r="G30">
        <f>PPCL_NG!T30</f>
        <v>23.14</v>
      </c>
      <c r="H30">
        <f>PPCL_Spot!T30</f>
        <v>7.0344827586206895</v>
      </c>
      <c r="I30">
        <f>Bawana_NG!T30</f>
        <v>66.747260189631817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840.99213178859509</v>
      </c>
      <c r="P30" s="77">
        <v>66.319999999999993</v>
      </c>
      <c r="Q30" s="77">
        <v>24.569999999999997</v>
      </c>
      <c r="R30" s="80">
        <v>11.7</v>
      </c>
      <c r="S30" s="80">
        <v>0</v>
      </c>
      <c r="T30" s="78">
        <f>SUMPRODUCT(LTA!F30:AJ30,LTA!F$101:AJ$101,LTA!F$105:AJ$105)</f>
        <v>6.6899999999999995</v>
      </c>
      <c r="U30" s="78">
        <f>SUMPRODUCT(LTA!F30:AJ30,LTA!F$102:AJ$102,LTA!F$105:AJ$105)</f>
        <v>394.72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-444</v>
      </c>
      <c r="AA30" s="117">
        <f>STOA!J30</f>
        <v>299.96000000000004</v>
      </c>
      <c r="AB30" s="117">
        <f>-STOA!P30</f>
        <v>0</v>
      </c>
      <c r="AC30">
        <f t="shared" si="0"/>
        <v>19.821480987575178</v>
      </c>
      <c r="AD30">
        <f t="shared" si="1"/>
        <v>1240.2337453318216</v>
      </c>
      <c r="AE30">
        <f>'IDT-1'!F30</f>
        <v>-10.379</v>
      </c>
      <c r="AF30" s="26"/>
      <c r="AG30">
        <f t="shared" si="2"/>
        <v>1229.8547453318217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-50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12.181351582549187</v>
      </c>
      <c r="F31">
        <f>GT_Spot!T31</f>
        <v>0</v>
      </c>
      <c r="G31">
        <f>PPCL_NG!T31</f>
        <v>23.14</v>
      </c>
      <c r="H31">
        <f>PPCL_Spot!T31</f>
        <v>6.580645161290323</v>
      </c>
      <c r="I31">
        <f>Bawana_NG!T31</f>
        <v>66.747260189631817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840.99213178859509</v>
      </c>
      <c r="P31" s="77">
        <v>66.319999999999993</v>
      </c>
      <c r="Q31" s="77">
        <v>24.569999999999997</v>
      </c>
      <c r="R31" s="80">
        <v>11.7</v>
      </c>
      <c r="S31" s="80">
        <v>0</v>
      </c>
      <c r="T31" s="78">
        <f>SUMPRODUCT(LTA!F31:AJ31,LTA!F$101:AJ$101,LTA!F$105:AJ$105)</f>
        <v>12.15</v>
      </c>
      <c r="U31" s="78">
        <f>SUMPRODUCT(LTA!F31:AJ31,LTA!F$102:AJ$102,LTA!F$105:AJ$105)</f>
        <v>401.27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-482</v>
      </c>
      <c r="AA31" s="117">
        <f>STOA!J31</f>
        <v>299.96000000000004</v>
      </c>
      <c r="AB31" s="117">
        <f>-STOA!P31</f>
        <v>0</v>
      </c>
      <c r="AC31">
        <f t="shared" si="0"/>
        <v>20.171762787340143</v>
      </c>
      <c r="AD31">
        <f t="shared" si="1"/>
        <v>1223.4396259347263</v>
      </c>
      <c r="AE31">
        <f>'IDT-1'!F31</f>
        <v>0</v>
      </c>
      <c r="AF31" s="26"/>
      <c r="AG31">
        <f t="shared" si="2"/>
        <v>1223.4396259347263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12.181351582549187</v>
      </c>
      <c r="F32">
        <f>GT_Spot!T32</f>
        <v>0</v>
      </c>
      <c r="G32">
        <f>PPCL_NG!T32</f>
        <v>23.14</v>
      </c>
      <c r="H32">
        <f>PPCL_Spot!T32</f>
        <v>7.0344827586206895</v>
      </c>
      <c r="I32">
        <f>Bawana_NG!T32</f>
        <v>66.747260189631817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840.99213178859509</v>
      </c>
      <c r="P32" s="77">
        <v>66.319999999999993</v>
      </c>
      <c r="Q32" s="77">
        <v>24.569999999999997</v>
      </c>
      <c r="R32" s="80">
        <v>11.7</v>
      </c>
      <c r="S32" s="80">
        <v>0</v>
      </c>
      <c r="T32" s="78">
        <f>SUMPRODUCT(LTA!F32:AJ32,LTA!F$101:AJ$101,LTA!F$105:AJ$105)</f>
        <v>19.099999999999998</v>
      </c>
      <c r="U32" s="78">
        <f>SUMPRODUCT(LTA!F32:AJ32,LTA!F$102:AJ$102,LTA!F$105:AJ$105)</f>
        <v>404.88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-503</v>
      </c>
      <c r="AA32" s="117">
        <f>STOA!J32</f>
        <v>299.96000000000004</v>
      </c>
      <c r="AB32" s="117">
        <f>-STOA!P32</f>
        <v>0</v>
      </c>
      <c r="AC32">
        <f t="shared" si="0"/>
        <v>20.899031612272516</v>
      </c>
      <c r="AD32">
        <f t="shared" si="1"/>
        <v>1162.726194707124</v>
      </c>
      <c r="AE32">
        <f>'IDT-1'!F32</f>
        <v>0</v>
      </c>
      <c r="AF32" s="26"/>
      <c r="AG32">
        <f t="shared" si="2"/>
        <v>1162.726194707124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-90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12.181351582549187</v>
      </c>
      <c r="F33">
        <f>GT_Spot!T33</f>
        <v>0</v>
      </c>
      <c r="G33">
        <f>PPCL_NG!T33</f>
        <v>23.14</v>
      </c>
      <c r="H33">
        <f>PPCL_Spot!T33</f>
        <v>7.0344827586206895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840.64550035502259</v>
      </c>
      <c r="P33" s="77">
        <v>66.319999999999993</v>
      </c>
      <c r="Q33" s="77">
        <v>24.569999999999997</v>
      </c>
      <c r="R33" s="80">
        <v>11.7</v>
      </c>
      <c r="S33" s="80">
        <v>0</v>
      </c>
      <c r="T33" s="78">
        <f>SUMPRODUCT(LTA!F33:AJ33,LTA!F$101:AJ$101,LTA!F$105:AJ$105)</f>
        <v>28.61</v>
      </c>
      <c r="U33" s="78">
        <f>SUMPRODUCT(LTA!F33:AJ33,LTA!F$102:AJ$102,LTA!F$105:AJ$105)</f>
        <v>413.55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-528</v>
      </c>
      <c r="AA33" s="117">
        <f>STOA!J33</f>
        <v>299.96000000000004</v>
      </c>
      <c r="AB33" s="117">
        <f>-STOA!P33</f>
        <v>0</v>
      </c>
      <c r="AC33">
        <f t="shared" si="0"/>
        <v>21.480585104487108</v>
      </c>
      <c r="AD33">
        <f t="shared" si="1"/>
        <v>1137.8307495917052</v>
      </c>
      <c r="AE33">
        <f>'IDT-1'!F33</f>
        <v>0</v>
      </c>
      <c r="AF33" s="26"/>
      <c r="AG33">
        <f t="shared" si="2"/>
        <v>1137.8307495917052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-110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9.0764872521246467</v>
      </c>
      <c r="F34">
        <f>GT_Spot!T34</f>
        <v>0</v>
      </c>
      <c r="G34">
        <f>PPCL_NG!T34</f>
        <v>23.14</v>
      </c>
      <c r="H34">
        <f>PPCL_Spot!T34</f>
        <v>4.1638433768397665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691.09023425577266</v>
      </c>
      <c r="P34" s="77">
        <v>66.319999999999993</v>
      </c>
      <c r="Q34" s="77">
        <v>24.569999999999997</v>
      </c>
      <c r="R34" s="80">
        <v>11.7</v>
      </c>
      <c r="S34" s="80">
        <v>0</v>
      </c>
      <c r="T34" s="78">
        <f>SUMPRODUCT(LTA!F34:AJ34,LTA!F$101:AJ$101,LTA!F$105:AJ$105)</f>
        <v>41.010000000000005</v>
      </c>
      <c r="U34" s="78">
        <f>SUMPRODUCT(LTA!F34:AJ34,LTA!F$102:AJ$102,LTA!F$105:AJ$105)</f>
        <v>421.62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-312</v>
      </c>
      <c r="AA34" s="117">
        <f>STOA!J34</f>
        <v>299.96000000000004</v>
      </c>
      <c r="AB34" s="117">
        <f>-STOA!P34</f>
        <v>0</v>
      </c>
      <c r="AC34">
        <f t="shared" si="0"/>
        <v>18.818281161461879</v>
      </c>
      <c r="AD34">
        <f t="shared" si="1"/>
        <v>1171.4322837232753</v>
      </c>
      <c r="AE34">
        <f>'IDT-1'!F34</f>
        <v>0</v>
      </c>
      <c r="AF34" s="26"/>
      <c r="AG34">
        <f t="shared" si="2"/>
        <v>1171.4322837232753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-160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23.14</v>
      </c>
      <c r="H35">
        <f>PPCL_Spot!T35</f>
        <v>6</v>
      </c>
      <c r="I35">
        <f>Bawana_NG!T35</f>
        <v>49.14089184060721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576.05253307634939</v>
      </c>
      <c r="P35" s="77">
        <v>38.5</v>
      </c>
      <c r="Q35" s="77">
        <v>7.6999999999999993</v>
      </c>
      <c r="R35" s="80">
        <v>17.7</v>
      </c>
      <c r="S35" s="80">
        <v>0</v>
      </c>
      <c r="T35" s="78">
        <f>SUMPRODUCT(LTA!F35:AJ35,LTA!F$101:AJ$101,LTA!F$105:AJ$105)</f>
        <v>55.26</v>
      </c>
      <c r="U35" s="78">
        <f>SUMPRODUCT(LTA!F35:AJ35,LTA!F$102:AJ$102,LTA!F$105:AJ$105)</f>
        <v>404.52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-180</v>
      </c>
      <c r="AA35" s="117">
        <f>STOA!J35</f>
        <v>299.96000000000004</v>
      </c>
      <c r="AB35" s="117">
        <f>-STOA!P35</f>
        <v>0</v>
      </c>
      <c r="AC35">
        <f t="shared" si="0"/>
        <v>15.865628406694235</v>
      </c>
      <c r="AD35">
        <f t="shared" si="1"/>
        <v>1164.2944710039519</v>
      </c>
      <c r="AE35">
        <f>'IDT-1'!F35</f>
        <v>0</v>
      </c>
      <c r="AF35" s="26"/>
      <c r="AG35">
        <f t="shared" si="2"/>
        <v>1164.2944710039519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-130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23.14</v>
      </c>
      <c r="H36">
        <f>PPCL_Spot!T36</f>
        <v>6</v>
      </c>
      <c r="I36">
        <f>Bawana_NG!T36</f>
        <v>50.001359644632956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575.94212129587766</v>
      </c>
      <c r="P36" s="77">
        <v>38.5</v>
      </c>
      <c r="Q36" s="77">
        <v>7.6999999999999993</v>
      </c>
      <c r="R36" s="80">
        <v>17.7</v>
      </c>
      <c r="S36" s="80">
        <v>0</v>
      </c>
      <c r="T36" s="78">
        <f>SUMPRODUCT(LTA!F36:AJ36,LTA!F$101:AJ$101,LTA!F$105:AJ$105)</f>
        <v>70.72</v>
      </c>
      <c r="U36" s="78">
        <f>SUMPRODUCT(LTA!F36:AJ36,LTA!F$102:AJ$102,LTA!F$105:AJ$105)</f>
        <v>412.29999999999995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-190</v>
      </c>
      <c r="AA36" s="117">
        <f>STOA!J36</f>
        <v>299.96000000000004</v>
      </c>
      <c r="AB36" s="117">
        <f>-STOA!P36</f>
        <v>0</v>
      </c>
      <c r="AC36">
        <f t="shared" si="0"/>
        <v>16.076740899701512</v>
      </c>
      <c r="AD36">
        <f t="shared" si="1"/>
        <v>1188.0734145344989</v>
      </c>
      <c r="AE36">
        <f>'IDT-1'!F36</f>
        <v>0</v>
      </c>
      <c r="AF36" s="26"/>
      <c r="AG36">
        <f t="shared" si="2"/>
        <v>1188.0734145344989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23.14</v>
      </c>
      <c r="H37">
        <f>PPCL_Spot!T37</f>
        <v>6.94</v>
      </c>
      <c r="I37">
        <f>Bawana_NG!T37</f>
        <v>50.001359644632956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575.94246912064068</v>
      </c>
      <c r="P37" s="77">
        <v>38.5</v>
      </c>
      <c r="Q37" s="77">
        <v>7.6999999999999993</v>
      </c>
      <c r="R37" s="80">
        <v>17.7</v>
      </c>
      <c r="S37" s="80">
        <v>0</v>
      </c>
      <c r="T37" s="78">
        <f>SUMPRODUCT(LTA!F37:AJ37,LTA!F$101:AJ$101,LTA!F$105:AJ$105)</f>
        <v>89.8</v>
      </c>
      <c r="U37" s="78">
        <f>SUMPRODUCT(LTA!F37:AJ37,LTA!F$102:AJ$102,LTA!F$105:AJ$105)</f>
        <v>419.96999999999997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-207</v>
      </c>
      <c r="AA37" s="117">
        <f>STOA!J37</f>
        <v>299.96000000000004</v>
      </c>
      <c r="AB37" s="117">
        <f>-STOA!P37</f>
        <v>0</v>
      </c>
      <c r="AC37">
        <f t="shared" si="0"/>
        <v>16.693297316491627</v>
      </c>
      <c r="AD37">
        <f t="shared" si="1"/>
        <v>1173.1472059424714</v>
      </c>
      <c r="AE37">
        <f>'IDT-1'!F37</f>
        <v>0</v>
      </c>
      <c r="AF37" s="26"/>
      <c r="AG37">
        <f t="shared" si="2"/>
        <v>1173.1472059424714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-145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23.14</v>
      </c>
      <c r="H38">
        <f>PPCL_Spot!T38</f>
        <v>6.94</v>
      </c>
      <c r="I38">
        <f>Bawana_NG!T38</f>
        <v>50.001359644632956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575.94058544816369</v>
      </c>
      <c r="P38" s="77">
        <v>38.5</v>
      </c>
      <c r="Q38" s="77">
        <v>7.6999999999999993</v>
      </c>
      <c r="R38" s="80">
        <v>17.7</v>
      </c>
      <c r="S38" s="80">
        <v>0</v>
      </c>
      <c r="T38" s="78">
        <f>SUMPRODUCT(LTA!F38:AJ38,LTA!F$101:AJ$101,LTA!F$105:AJ$105)</f>
        <v>93.89</v>
      </c>
      <c r="U38" s="78">
        <f>SUMPRODUCT(LTA!F38:AJ38,LTA!F$102:AJ$102,LTA!F$105:AJ$105)</f>
        <v>427.57999999999993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-216</v>
      </c>
      <c r="AA38" s="117">
        <f>STOA!J38</f>
        <v>299.96000000000004</v>
      </c>
      <c r="AB38" s="117">
        <f>-STOA!P38</f>
        <v>0</v>
      </c>
      <c r="AC38">
        <f t="shared" si="0"/>
        <v>16.4766281493748</v>
      </c>
      <c r="AD38">
        <f t="shared" si="1"/>
        <v>1221.0619914371114</v>
      </c>
      <c r="AE38">
        <f>'IDT-1'!F38</f>
        <v>0</v>
      </c>
      <c r="AF38" s="26"/>
      <c r="AG38">
        <f t="shared" si="2"/>
        <v>1221.0619914371114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-100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12.186674493689463</v>
      </c>
      <c r="F39">
        <f>GT_Spot!T39</f>
        <v>0</v>
      </c>
      <c r="G39">
        <f>PPCL_NG!T39</f>
        <v>23.14</v>
      </c>
      <c r="H39">
        <f>PPCL_Spot!T39</f>
        <v>6.94</v>
      </c>
      <c r="I39">
        <f>Bawana_NG!T39</f>
        <v>50.001359644632956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582.05842038593391</v>
      </c>
      <c r="P39" s="77">
        <v>38.5</v>
      </c>
      <c r="Q39" s="77">
        <v>7.6999999999999993</v>
      </c>
      <c r="R39" s="80">
        <v>17.7</v>
      </c>
      <c r="S39" s="80">
        <v>0</v>
      </c>
      <c r="T39" s="78">
        <f>SUMPRODUCT(LTA!F39:AJ39,LTA!F$101:AJ$101,LTA!F$105:AJ$105)</f>
        <v>97.97</v>
      </c>
      <c r="U39" s="78">
        <f>SUMPRODUCT(LTA!F39:AJ39,LTA!F$102:AJ$102,LTA!F$105:AJ$105)</f>
        <v>433.59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-194</v>
      </c>
      <c r="AA39" s="117">
        <f>STOA!J39</f>
        <v>299.96000000000004</v>
      </c>
      <c r="AB39" s="117">
        <f>-STOA!P39</f>
        <v>0</v>
      </c>
      <c r="AC39">
        <f t="shared" si="0"/>
        <v>16.423938291338882</v>
      </c>
      <c r="AD39">
        <f t="shared" si="1"/>
        <v>1259.3225162329177</v>
      </c>
      <c r="AE39">
        <f>'IDT-1'!F39</f>
        <v>0</v>
      </c>
      <c r="AF39" s="26"/>
      <c r="AG39">
        <f t="shared" si="2"/>
        <v>1259.3225162329177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-100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12.186674493689463</v>
      </c>
      <c r="F40">
        <f>GT_Spot!T40</f>
        <v>0</v>
      </c>
      <c r="G40">
        <f>PPCL_NG!T40</f>
        <v>23.14</v>
      </c>
      <c r="H40">
        <f>PPCL_Spot!T40</f>
        <v>6.94</v>
      </c>
      <c r="I40">
        <f>Bawana_NG!T40</f>
        <v>50.001359644632956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582.05842038593391</v>
      </c>
      <c r="P40" s="77">
        <v>38.5</v>
      </c>
      <c r="Q40" s="77">
        <v>7.6999999999999993</v>
      </c>
      <c r="R40" s="80">
        <v>17.7</v>
      </c>
      <c r="S40" s="80">
        <v>0</v>
      </c>
      <c r="T40" s="78">
        <f>SUMPRODUCT(LTA!F40:AJ40,LTA!F$101:AJ$101,LTA!F$105:AJ$105)</f>
        <v>102.52000000000001</v>
      </c>
      <c r="U40" s="78">
        <f>SUMPRODUCT(LTA!F40:AJ40,LTA!F$102:AJ$102,LTA!F$105:AJ$105)</f>
        <v>439.24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-139</v>
      </c>
      <c r="AA40" s="117">
        <f>STOA!J40</f>
        <v>299.96000000000004</v>
      </c>
      <c r="AB40" s="117">
        <f>-STOA!P40</f>
        <v>0</v>
      </c>
      <c r="AC40">
        <f t="shared" si="0"/>
        <v>16.025401277618137</v>
      </c>
      <c r="AD40">
        <f t="shared" si="1"/>
        <v>1324.9210532466382</v>
      </c>
      <c r="AE40">
        <f>'IDT-1'!F40</f>
        <v>0</v>
      </c>
      <c r="AF40" s="26"/>
      <c r="AG40">
        <f t="shared" si="2"/>
        <v>1324.9210532466382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-100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12.186674493689463</v>
      </c>
      <c r="F41">
        <f>GT_Spot!T41</f>
        <v>0</v>
      </c>
      <c r="G41">
        <f>PPCL_NG!T41</f>
        <v>23.14</v>
      </c>
      <c r="H41">
        <f>PPCL_Spot!T41</f>
        <v>6.94</v>
      </c>
      <c r="I41">
        <f>Bawana_NG!T41</f>
        <v>50.001359644632956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576.93163990633388</v>
      </c>
      <c r="P41" s="77">
        <v>38.5</v>
      </c>
      <c r="Q41" s="77">
        <v>7.6999999999999993</v>
      </c>
      <c r="R41" s="80">
        <v>17.7</v>
      </c>
      <c r="S41" s="80">
        <v>0</v>
      </c>
      <c r="T41" s="78">
        <f>SUMPRODUCT(LTA!F41:AJ41,LTA!F$101:AJ$101,LTA!F$105:AJ$105)</f>
        <v>106.48</v>
      </c>
      <c r="U41" s="78">
        <f>SUMPRODUCT(LTA!F41:AJ41,LTA!F$102:AJ$102,LTA!F$105:AJ$105)</f>
        <v>444.38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-96</v>
      </c>
      <c r="AA41" s="117">
        <f>STOA!J41</f>
        <v>299.96000000000004</v>
      </c>
      <c r="AB41" s="117">
        <f>-STOA!P41</f>
        <v>0</v>
      </c>
      <c r="AC41">
        <f t="shared" si="0"/>
        <v>16.300075052496933</v>
      </c>
      <c r="AD41">
        <f t="shared" si="1"/>
        <v>1301.6195989921596</v>
      </c>
      <c r="AE41">
        <f>'IDT-1'!F41</f>
        <v>0</v>
      </c>
      <c r="AF41" s="26"/>
      <c r="AG41">
        <f t="shared" si="2"/>
        <v>1301.6195989921596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-170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12.186674493689463</v>
      </c>
      <c r="F42">
        <f>GT_Spot!T42</f>
        <v>0</v>
      </c>
      <c r="G42">
        <f>PPCL_NG!T42</f>
        <v>23.14</v>
      </c>
      <c r="H42">
        <f>PPCL_Spot!T42</f>
        <v>6.94</v>
      </c>
      <c r="I42">
        <f>Bawana_NG!T42</f>
        <v>50.001359644632956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576.93163990633388</v>
      </c>
      <c r="P42" s="77">
        <v>38.5</v>
      </c>
      <c r="Q42" s="77">
        <v>7.6999999999999993</v>
      </c>
      <c r="R42" s="80">
        <v>17.7</v>
      </c>
      <c r="S42" s="80">
        <v>0</v>
      </c>
      <c r="T42" s="78">
        <f>SUMPRODUCT(LTA!F42:AJ42,LTA!F$101:AJ$101,LTA!F$105:AJ$105)</f>
        <v>108.4</v>
      </c>
      <c r="U42" s="78">
        <f>SUMPRODUCT(LTA!F42:AJ42,LTA!F$102:AJ$102,LTA!F$105:AJ$105)</f>
        <v>447.84999999999997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-58</v>
      </c>
      <c r="AA42" s="117">
        <f>STOA!J42</f>
        <v>299.96000000000004</v>
      </c>
      <c r="AB42" s="117">
        <f>-STOA!P42</f>
        <v>0</v>
      </c>
      <c r="AC42">
        <f t="shared" si="0"/>
        <v>15.832575656209602</v>
      </c>
      <c r="AD42">
        <f t="shared" si="1"/>
        <v>1365.4770983884466</v>
      </c>
      <c r="AE42">
        <f>'IDT-1'!F42</f>
        <v>0</v>
      </c>
      <c r="AF42" s="26"/>
      <c r="AG42">
        <f t="shared" si="2"/>
        <v>1365.4770983884466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-150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12.192319322648927</v>
      </c>
      <c r="F43">
        <f>GT_Spot!T43</f>
        <v>0</v>
      </c>
      <c r="G43">
        <f>PPCL_NG!T43</f>
        <v>23.14</v>
      </c>
      <c r="H43">
        <f>PPCL_Spot!T43</f>
        <v>6.94</v>
      </c>
      <c r="I43">
        <f>Bawana_NG!T43</f>
        <v>50.001359644632956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575.30124814871533</v>
      </c>
      <c r="P43" s="77">
        <v>38.5</v>
      </c>
      <c r="Q43" s="77">
        <v>7.6999999999999993</v>
      </c>
      <c r="R43" s="80">
        <v>17.7</v>
      </c>
      <c r="S43" s="80">
        <v>0</v>
      </c>
      <c r="T43" s="78">
        <f>SUMPRODUCT(LTA!F43:AJ43,LTA!F$101:AJ$101,LTA!F$105:AJ$105)</f>
        <v>109.68</v>
      </c>
      <c r="U43" s="78">
        <f>SUMPRODUCT(LTA!F43:AJ43,LTA!F$102:AJ$102,LTA!F$105:AJ$105)</f>
        <v>451.02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-27</v>
      </c>
      <c r="AA43" s="117">
        <f>STOA!J43</f>
        <v>299.96000000000004</v>
      </c>
      <c r="AB43" s="117">
        <f>-STOA!P43</f>
        <v>0</v>
      </c>
      <c r="AC43">
        <f t="shared" si="0"/>
        <v>16.114903581381068</v>
      </c>
      <c r="AD43">
        <f t="shared" si="1"/>
        <v>1339.0200235346163</v>
      </c>
      <c r="AE43">
        <f>'IDT-1'!F43</f>
        <v>0</v>
      </c>
      <c r="AF43" s="26"/>
      <c r="AG43">
        <f t="shared" si="2"/>
        <v>1339.0200235346163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-210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12.192319322648927</v>
      </c>
      <c r="F44">
        <f>GT_Spot!T44</f>
        <v>0</v>
      </c>
      <c r="G44">
        <f>PPCL_NG!T44</f>
        <v>23.14</v>
      </c>
      <c r="H44">
        <f>PPCL_Spot!T44</f>
        <v>6.94</v>
      </c>
      <c r="I44">
        <f>Bawana_NG!T44</f>
        <v>50.001359644632956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575.30124814871533</v>
      </c>
      <c r="P44" s="77">
        <v>38.5</v>
      </c>
      <c r="Q44" s="77">
        <v>7.6999999999999993</v>
      </c>
      <c r="R44" s="80">
        <v>17.7</v>
      </c>
      <c r="S44" s="80">
        <v>0</v>
      </c>
      <c r="T44" s="78">
        <f>SUMPRODUCT(LTA!F44:AJ44,LTA!F$101:AJ$101,LTA!F$105:AJ$105)</f>
        <v>110.23</v>
      </c>
      <c r="U44" s="78">
        <f>SUMPRODUCT(LTA!F44:AJ44,LTA!F$102:AJ$102,LTA!F$105:AJ$105)</f>
        <v>454.14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299.96000000000004</v>
      </c>
      <c r="AB44" s="117">
        <f>-STOA!P44</f>
        <v>0</v>
      </c>
      <c r="AC44">
        <f t="shared" si="0"/>
        <v>15.374802486950074</v>
      </c>
      <c r="AD44">
        <f t="shared" si="1"/>
        <v>1430.4301246290472</v>
      </c>
      <c r="AE44">
        <f>'IDT-1'!F44</f>
        <v>0</v>
      </c>
      <c r="AF44" s="26"/>
      <c r="AG44">
        <f t="shared" si="2"/>
        <v>1430.4301246290472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-150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12.192319322648927</v>
      </c>
      <c r="F45">
        <f>GT_Spot!T45</f>
        <v>0</v>
      </c>
      <c r="G45">
        <f>PPCL_NG!T45</f>
        <v>23.14</v>
      </c>
      <c r="H45">
        <f>PPCL_Spot!T45</f>
        <v>6.94</v>
      </c>
      <c r="I45">
        <f>Bawana_NG!T45</f>
        <v>52.883398037599264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578.21772220781827</v>
      </c>
      <c r="P45" s="77">
        <v>38.5</v>
      </c>
      <c r="Q45" s="77">
        <v>7.6999999999999993</v>
      </c>
      <c r="R45" s="80">
        <v>17.7</v>
      </c>
      <c r="S45" s="80">
        <v>0</v>
      </c>
      <c r="T45" s="78">
        <f>SUMPRODUCT(LTA!F45:AJ45,LTA!F$101:AJ$101,LTA!F$105:AJ$105)</f>
        <v>110.59</v>
      </c>
      <c r="U45" s="78">
        <f>SUMPRODUCT(LTA!F45:AJ45,LTA!F$102:AJ$102,LTA!F$105:AJ$105)</f>
        <v>450.69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299.96000000000004</v>
      </c>
      <c r="AB45" s="117">
        <f>-STOA!P45</f>
        <v>0</v>
      </c>
      <c r="AC45">
        <f t="shared" si="0"/>
        <v>15.30985612130633</v>
      </c>
      <c r="AD45">
        <f t="shared" si="1"/>
        <v>1443.2035834467601</v>
      </c>
      <c r="AE45">
        <f>'IDT-1'!F45</f>
        <v>0</v>
      </c>
      <c r="AF45" s="26"/>
      <c r="AG45">
        <f t="shared" si="2"/>
        <v>1443.2035834467601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-140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12.192319322648927</v>
      </c>
      <c r="F46">
        <f>GT_Spot!T46</f>
        <v>0</v>
      </c>
      <c r="G46">
        <f>PPCL_NG!T46</f>
        <v>23.14</v>
      </c>
      <c r="H46">
        <f>PPCL_Spot!T46</f>
        <v>6.94</v>
      </c>
      <c r="I46">
        <f>Bawana_NG!T46</f>
        <v>52.883398037599264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601.25694203852606</v>
      </c>
      <c r="P46" s="77">
        <v>66.319999999999993</v>
      </c>
      <c r="Q46" s="77">
        <v>7.6999999999999993</v>
      </c>
      <c r="R46" s="80">
        <v>17.7</v>
      </c>
      <c r="S46" s="80">
        <v>0</v>
      </c>
      <c r="T46" s="78">
        <f>SUMPRODUCT(LTA!F46:AJ46,LTA!F$101:AJ$101,LTA!F$105:AJ$105)</f>
        <v>110.94</v>
      </c>
      <c r="U46" s="78">
        <f>SUMPRODUCT(LTA!F46:AJ46,LTA!F$102:AJ$102,LTA!F$105:AJ$105)</f>
        <v>452.3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299.96000000000004</v>
      </c>
      <c r="AB46" s="117">
        <f>-STOA!P46</f>
        <v>0</v>
      </c>
      <c r="AC46">
        <f t="shared" si="0"/>
        <v>15.952227806260467</v>
      </c>
      <c r="AD46">
        <f t="shared" si="1"/>
        <v>1475.380431592514</v>
      </c>
      <c r="AE46">
        <f>'IDT-1'!F46</f>
        <v>0</v>
      </c>
      <c r="AF46" s="26"/>
      <c r="AG46">
        <f t="shared" si="2"/>
        <v>1475.380431592514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-160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12.192319322648927</v>
      </c>
      <c r="F47">
        <f>GT_Spot!T47</f>
        <v>0</v>
      </c>
      <c r="G47">
        <f>PPCL_NG!T47</f>
        <v>23.14</v>
      </c>
      <c r="H47">
        <f>PPCL_Spot!T47</f>
        <v>6.94</v>
      </c>
      <c r="I47">
        <f>Bawana_NG!T47</f>
        <v>52.883398037599264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601.64167764181104</v>
      </c>
      <c r="P47" s="77">
        <v>66.989999999999995</v>
      </c>
      <c r="Q47" s="77">
        <v>7.7585328039326917</v>
      </c>
      <c r="R47" s="80">
        <v>17.7</v>
      </c>
      <c r="S47" s="80">
        <v>0</v>
      </c>
      <c r="T47" s="78">
        <f>SUMPRODUCT(LTA!F47:AJ47,LTA!F$101:AJ$101,LTA!F$105:AJ$105)</f>
        <v>111.99000000000001</v>
      </c>
      <c r="U47" s="78">
        <f>SUMPRODUCT(LTA!F47:AJ47,LTA!F$102:AJ$102,LTA!F$105:AJ$105)</f>
        <v>452.09000000000003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299.96000000000004</v>
      </c>
      <c r="AB47" s="117">
        <f>-STOA!P47</f>
        <v>0</v>
      </c>
      <c r="AC47">
        <f t="shared" si="0"/>
        <v>16.546494857186676</v>
      </c>
      <c r="AD47">
        <f t="shared" si="1"/>
        <v>1411.7394329488054</v>
      </c>
      <c r="AE47">
        <f>'IDT-1'!F47</f>
        <v>0</v>
      </c>
      <c r="AF47" s="26"/>
      <c r="AG47">
        <f t="shared" si="2"/>
        <v>1411.7394329488054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-225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12.192319322648927</v>
      </c>
      <c r="F48">
        <f>GT_Spot!T48</f>
        <v>0</v>
      </c>
      <c r="G48">
        <f>PPCL_NG!T48</f>
        <v>23.14</v>
      </c>
      <c r="H48">
        <f>PPCL_Spot!T48</f>
        <v>6.94</v>
      </c>
      <c r="I48">
        <f>Bawana_NG!T48</f>
        <v>52.883398037599264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601.72224224878607</v>
      </c>
      <c r="P48" s="77">
        <v>66.989999999999995</v>
      </c>
      <c r="Q48" s="77">
        <v>7.7585328039326917</v>
      </c>
      <c r="R48" s="80">
        <v>17.7</v>
      </c>
      <c r="S48" s="80">
        <v>0</v>
      </c>
      <c r="T48" s="78">
        <f>SUMPRODUCT(LTA!F48:AJ48,LTA!F$101:AJ$101,LTA!F$105:AJ$105)</f>
        <v>112.28</v>
      </c>
      <c r="U48" s="78">
        <f>SUMPRODUCT(LTA!F48:AJ48,LTA!F$102:AJ$102,LTA!F$105:AJ$105)</f>
        <v>450.93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299.96000000000004</v>
      </c>
      <c r="AB48" s="117">
        <f>-STOA!P48</f>
        <v>0</v>
      </c>
      <c r="AC48">
        <f t="shared" si="0"/>
        <v>15.829297623952431</v>
      </c>
      <c r="AD48">
        <f t="shared" si="1"/>
        <v>1491.6671947890145</v>
      </c>
      <c r="AE48">
        <f>'IDT-1'!F48</f>
        <v>0</v>
      </c>
      <c r="AF48" s="26"/>
      <c r="AG48">
        <f t="shared" si="2"/>
        <v>1491.6671947890145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-145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12.192319322648927</v>
      </c>
      <c r="F49">
        <f>GT_Spot!T49</f>
        <v>0</v>
      </c>
      <c r="G49">
        <f>PPCL_NG!T49</f>
        <v>23.14</v>
      </c>
      <c r="H49">
        <f>PPCL_Spot!T49</f>
        <v>6.94</v>
      </c>
      <c r="I49">
        <f>Bawana_NG!T49</f>
        <v>52.883398037599264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602.00262955922324</v>
      </c>
      <c r="P49" s="77">
        <v>66.319999999999993</v>
      </c>
      <c r="Q49" s="77">
        <v>7.7</v>
      </c>
      <c r="R49" s="80">
        <v>17.7</v>
      </c>
      <c r="S49" s="80">
        <v>0</v>
      </c>
      <c r="T49" s="78">
        <f>SUMPRODUCT(LTA!F49:AJ49,LTA!F$101:AJ$101,LTA!F$105:AJ$105)</f>
        <v>112.72</v>
      </c>
      <c r="U49" s="78">
        <f>SUMPRODUCT(LTA!F49:AJ49,LTA!F$102:AJ$102,LTA!F$105:AJ$105)</f>
        <v>449.28999999999996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299.96000000000004</v>
      </c>
      <c r="AB49" s="117">
        <f>-STOA!P49</f>
        <v>0</v>
      </c>
      <c r="AC49">
        <f t="shared" si="0"/>
        <v>15.859184581220649</v>
      </c>
      <c r="AD49">
        <f t="shared" si="1"/>
        <v>1484.9891623382509</v>
      </c>
      <c r="AE49">
        <f>'IDT-1'!F49</f>
        <v>0</v>
      </c>
      <c r="AF49" s="26"/>
      <c r="AG49">
        <f t="shared" si="2"/>
        <v>1484.9891623382509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-150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12.192319322648927</v>
      </c>
      <c r="F50">
        <f>GT_Spot!T50</f>
        <v>0</v>
      </c>
      <c r="G50">
        <f>PPCL_NG!T50</f>
        <v>23.14</v>
      </c>
      <c r="H50">
        <f>PPCL_Spot!T50</f>
        <v>6.94</v>
      </c>
      <c r="I50">
        <f>Bawana_NG!T50</f>
        <v>52.883398037599264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602.02720935058187</v>
      </c>
      <c r="P50" s="77">
        <v>66.319999999999993</v>
      </c>
      <c r="Q50" s="77">
        <v>24.57</v>
      </c>
      <c r="R50" s="80">
        <v>17.7</v>
      </c>
      <c r="S50" s="80">
        <v>0</v>
      </c>
      <c r="T50" s="78">
        <f>SUMPRODUCT(LTA!F50:AJ50,LTA!F$101:AJ$101,LTA!F$105:AJ$105)</f>
        <v>112.86</v>
      </c>
      <c r="U50" s="78">
        <f>SUMPRODUCT(LTA!F50:AJ50,LTA!F$102:AJ$102,LTA!F$105:AJ$105)</f>
        <v>453.24999999999994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299.96000000000004</v>
      </c>
      <c r="AB50" s="117">
        <f>-STOA!P50</f>
        <v>0</v>
      </c>
      <c r="AC50">
        <f t="shared" si="0"/>
        <v>16.443452621883395</v>
      </c>
      <c r="AD50">
        <f t="shared" si="1"/>
        <v>1460.3994740889468</v>
      </c>
      <c r="AE50">
        <f>'IDT-1'!F50</f>
        <v>0</v>
      </c>
      <c r="AF50" s="26"/>
      <c r="AG50">
        <f t="shared" si="2"/>
        <v>1460.3994740889468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-195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12.198316183348926</v>
      </c>
      <c r="F51">
        <f>GT_Spot!T51</f>
        <v>0</v>
      </c>
      <c r="G51">
        <f>PPCL_NG!T51</f>
        <v>23.14</v>
      </c>
      <c r="H51">
        <f>PPCL_Spot!T51</f>
        <v>6.09</v>
      </c>
      <c r="I51">
        <f>Bawana_NG!T51</f>
        <v>52.883398037599264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604.92975554769976</v>
      </c>
      <c r="P51" s="77">
        <v>66.319999999999993</v>
      </c>
      <c r="Q51" s="77">
        <v>24.57</v>
      </c>
      <c r="R51" s="80">
        <v>17.7</v>
      </c>
      <c r="S51" s="80">
        <v>0</v>
      </c>
      <c r="T51" s="78">
        <f>SUMPRODUCT(LTA!F51:AJ51,LTA!F$101:AJ$101,LTA!F$105:AJ$105)</f>
        <v>114.63</v>
      </c>
      <c r="U51" s="78">
        <f>SUMPRODUCT(LTA!F51:AJ51,LTA!F$102:AJ$102,LTA!F$105:AJ$105)</f>
        <v>452.39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300.23</v>
      </c>
      <c r="AB51" s="117">
        <f>-STOA!P51</f>
        <v>0</v>
      </c>
      <c r="AC51">
        <f t="shared" si="0"/>
        <v>15.628529686183633</v>
      </c>
      <c r="AD51">
        <f t="shared" si="1"/>
        <v>1559.4529400824642</v>
      </c>
      <c r="AE51">
        <f>'IDT-1'!F51</f>
        <v>0</v>
      </c>
      <c r="AF51" s="26"/>
      <c r="AG51">
        <f t="shared" si="2"/>
        <v>1559.4529400824642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-100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12.198316183348926</v>
      </c>
      <c r="F52">
        <f>GT_Spot!T52</f>
        <v>0</v>
      </c>
      <c r="G52">
        <f>PPCL_NG!T52</f>
        <v>23.14</v>
      </c>
      <c r="H52">
        <f>PPCL_Spot!T52</f>
        <v>6.09</v>
      </c>
      <c r="I52">
        <f>Bawana_NG!T52</f>
        <v>52.883398037599264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602.81466646405556</v>
      </c>
      <c r="P52" s="77">
        <v>66.319999999999993</v>
      </c>
      <c r="Q52" s="77">
        <v>24.57</v>
      </c>
      <c r="R52" s="80">
        <v>17.7</v>
      </c>
      <c r="S52" s="80">
        <v>0</v>
      </c>
      <c r="T52" s="78">
        <f>SUMPRODUCT(LTA!F52:AJ52,LTA!F$101:AJ$101,LTA!F$105:AJ$105)</f>
        <v>114.69</v>
      </c>
      <c r="U52" s="78">
        <f>SUMPRODUCT(LTA!F52:AJ52,LTA!F$102:AJ$102,LTA!F$105:AJ$105)</f>
        <v>453.14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300.23</v>
      </c>
      <c r="AB52" s="117">
        <f>-STOA!P52</f>
        <v>0</v>
      </c>
      <c r="AC52">
        <f t="shared" si="0"/>
        <v>15.617044902247567</v>
      </c>
      <c r="AD52">
        <f t="shared" si="1"/>
        <v>1558.1593357827564</v>
      </c>
      <c r="AE52">
        <f>'IDT-1'!F52</f>
        <v>0</v>
      </c>
      <c r="AF52" s="26"/>
      <c r="AG52">
        <f t="shared" si="2"/>
        <v>1558.1593357827564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-100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8.3111866501854141</v>
      </c>
      <c r="F53">
        <f>GT_Spot!T53</f>
        <v>0</v>
      </c>
      <c r="G53">
        <f>PPCL_NG!T53</f>
        <v>23.14</v>
      </c>
      <c r="H53">
        <f>PPCL_Spot!T53</f>
        <v>6.09</v>
      </c>
      <c r="I53">
        <f>Bawana_NG!T53</f>
        <v>52.883398037599264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602.17913347563899</v>
      </c>
      <c r="P53" s="77">
        <v>66.320000000000007</v>
      </c>
      <c r="Q53" s="77">
        <v>24.57</v>
      </c>
      <c r="R53" s="80">
        <v>17.7</v>
      </c>
      <c r="S53" s="80">
        <v>0</v>
      </c>
      <c r="T53" s="78">
        <f>SUMPRODUCT(LTA!F53:AJ53,LTA!F$101:AJ$101,LTA!F$105:AJ$105)</f>
        <v>114.72</v>
      </c>
      <c r="U53" s="78">
        <f>SUMPRODUCT(LTA!F53:AJ53,LTA!F$102:AJ$102,LTA!F$105:AJ$105)</f>
        <v>453.63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300.23</v>
      </c>
      <c r="AB53" s="117">
        <f>-STOA!P53</f>
        <v>0</v>
      </c>
      <c r="AC53">
        <f t="shared" si="0"/>
        <v>16.203290398611337</v>
      </c>
      <c r="AD53">
        <f t="shared" si="1"/>
        <v>1483.5704277648124</v>
      </c>
      <c r="AE53">
        <f>'IDT-1'!F53</f>
        <v>0</v>
      </c>
      <c r="AF53" s="26"/>
      <c r="AG53">
        <f t="shared" si="2"/>
        <v>1483.5704277648124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-170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8.3111866501854141</v>
      </c>
      <c r="F54">
        <f>GT_Spot!T54</f>
        <v>0</v>
      </c>
      <c r="G54">
        <f>PPCL_NG!T54</f>
        <v>23.14</v>
      </c>
      <c r="H54">
        <f>PPCL_Spot!T54</f>
        <v>6.09</v>
      </c>
      <c r="I54">
        <f>Bawana_NG!T54</f>
        <v>52.883398037599264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602.17909712965547</v>
      </c>
      <c r="P54" s="77">
        <v>66.319999999999993</v>
      </c>
      <c r="Q54" s="77">
        <v>7.7</v>
      </c>
      <c r="R54" s="80">
        <v>17.7</v>
      </c>
      <c r="S54" s="80">
        <v>0</v>
      </c>
      <c r="T54" s="78">
        <f>SUMPRODUCT(LTA!F54:AJ54,LTA!F$101:AJ$101,LTA!F$105:AJ$105)</f>
        <v>114.63</v>
      </c>
      <c r="U54" s="78">
        <f>SUMPRODUCT(LTA!F54:AJ54,LTA!F$102:AJ$102,LTA!F$105:AJ$105)</f>
        <v>453.87999999999994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300.23</v>
      </c>
      <c r="AB54" s="117">
        <f>-STOA!P54</f>
        <v>0</v>
      </c>
      <c r="AC54">
        <f t="shared" si="0"/>
        <v>15.567945065045937</v>
      </c>
      <c r="AD54">
        <f t="shared" si="1"/>
        <v>1522.4957367523944</v>
      </c>
      <c r="AE54">
        <f>'IDT-1'!F54</f>
        <v>0</v>
      </c>
      <c r="AF54" s="26"/>
      <c r="AG54">
        <f t="shared" si="2"/>
        <v>1522.4957367523944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-115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12.198316183348926</v>
      </c>
      <c r="F55">
        <f>GT_Spot!T55</f>
        <v>0</v>
      </c>
      <c r="G55">
        <f>PPCL_NG!T55</f>
        <v>23.14</v>
      </c>
      <c r="H55">
        <f>PPCL_Spot!T55</f>
        <v>6.06</v>
      </c>
      <c r="I55">
        <f>Bawana_NG!T55</f>
        <v>52.883398037599264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574.05107511243943</v>
      </c>
      <c r="P55" s="77">
        <v>38.5</v>
      </c>
      <c r="Q55" s="77">
        <v>7.7</v>
      </c>
      <c r="R55" s="80">
        <v>17.7</v>
      </c>
      <c r="S55" s="80">
        <v>0</v>
      </c>
      <c r="T55" s="78">
        <f>SUMPRODUCT(LTA!F55:AJ55,LTA!F$101:AJ$101,LTA!F$105:AJ$105)</f>
        <v>114.52</v>
      </c>
      <c r="U55" s="78">
        <f>SUMPRODUCT(LTA!F55:AJ55,LTA!F$102:AJ$102,LTA!F$105:AJ$105)</f>
        <v>453.25000000000006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300.23</v>
      </c>
      <c r="AB55" s="117">
        <f>-STOA!P55</f>
        <v>0</v>
      </c>
      <c r="AC55">
        <f t="shared" si="0"/>
        <v>15.857674050572877</v>
      </c>
      <c r="AD55">
        <f t="shared" si="1"/>
        <v>1384.3751152828149</v>
      </c>
      <c r="AE55">
        <f>'IDT-1'!F55</f>
        <v>0</v>
      </c>
      <c r="AF55" s="26"/>
      <c r="AG55">
        <f t="shared" si="2"/>
        <v>1384.3751152828149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-200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12.198316183348926</v>
      </c>
      <c r="F56">
        <f>GT_Spot!T56</f>
        <v>0</v>
      </c>
      <c r="G56">
        <f>PPCL_NG!T56</f>
        <v>23.14</v>
      </c>
      <c r="H56">
        <f>PPCL_Spot!T56</f>
        <v>6.09</v>
      </c>
      <c r="I56">
        <f>Bawana_NG!T56</f>
        <v>52.883398037599264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574.06168134202051</v>
      </c>
      <c r="P56" s="77">
        <v>38.5</v>
      </c>
      <c r="Q56" s="77">
        <v>7.7</v>
      </c>
      <c r="R56" s="80">
        <v>17.7</v>
      </c>
      <c r="S56" s="80">
        <v>0</v>
      </c>
      <c r="T56" s="78">
        <f>SUMPRODUCT(LTA!F56:AJ56,LTA!F$101:AJ$101,LTA!F$105:AJ$105)</f>
        <v>114.31</v>
      </c>
      <c r="U56" s="78">
        <f>SUMPRODUCT(LTA!F56:AJ56,LTA!F$102:AJ$102,LTA!F$105:AJ$105)</f>
        <v>451.51000000000005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</v>
      </c>
      <c r="AA56" s="117">
        <f>STOA!J56</f>
        <v>300.23</v>
      </c>
      <c r="AB56" s="117">
        <f>-STOA!P56</f>
        <v>0</v>
      </c>
      <c r="AC56">
        <f t="shared" si="0"/>
        <v>16.02731206335929</v>
      </c>
      <c r="AD56">
        <f t="shared" si="1"/>
        <v>1361.2960834996095</v>
      </c>
      <c r="AE56">
        <f>'IDT-1'!F56</f>
        <v>0</v>
      </c>
      <c r="AF56" s="26"/>
      <c r="AG56">
        <f t="shared" si="2"/>
        <v>1361.2960834996095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-220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12.198316183348926</v>
      </c>
      <c r="F57">
        <f>GT_Spot!T57</f>
        <v>0</v>
      </c>
      <c r="G57">
        <f>PPCL_NG!T57</f>
        <v>23.14</v>
      </c>
      <c r="H57">
        <f>PPCL_Spot!T57</f>
        <v>6.09</v>
      </c>
      <c r="I57">
        <f>Bawana_NG!T57</f>
        <v>52.883398037599264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570.73886827836918</v>
      </c>
      <c r="P57" s="77">
        <v>38.5</v>
      </c>
      <c r="Q57" s="77">
        <v>7.7</v>
      </c>
      <c r="R57" s="80">
        <v>17.7</v>
      </c>
      <c r="S57" s="80">
        <v>0</v>
      </c>
      <c r="T57" s="78">
        <f>SUMPRODUCT(LTA!F57:AJ57,LTA!F$101:AJ$101,LTA!F$105:AJ$105)</f>
        <v>114.15</v>
      </c>
      <c r="U57" s="78">
        <f>SUMPRODUCT(LTA!F57:AJ57,LTA!F$102:AJ$102,LTA!F$105:AJ$105)</f>
        <v>448.83000000000004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300.23</v>
      </c>
      <c r="AB57" s="117">
        <f>-STOA!P57</f>
        <v>0</v>
      </c>
      <c r="AC57">
        <f t="shared" si="0"/>
        <v>15.342732254323295</v>
      </c>
      <c r="AD57">
        <f t="shared" si="1"/>
        <v>1426.8178502449944</v>
      </c>
      <c r="AE57">
        <f>'IDT-1'!F57</f>
        <v>0</v>
      </c>
      <c r="AF57" s="26"/>
      <c r="AG57">
        <f t="shared" si="2"/>
        <v>1426.8178502449944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-150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12.198316183348926</v>
      </c>
      <c r="F58">
        <f>GT_Spot!T58</f>
        <v>0</v>
      </c>
      <c r="G58">
        <f>PPCL_NG!T58</f>
        <v>23.14</v>
      </c>
      <c r="H58">
        <f>PPCL_Spot!T58</f>
        <v>6.09</v>
      </c>
      <c r="I58">
        <f>Bawana_NG!T58</f>
        <v>52.883398037599264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593.77346166472807</v>
      </c>
      <c r="P58" s="77">
        <v>66.319999999999993</v>
      </c>
      <c r="Q58" s="77">
        <v>7.6999999999999993</v>
      </c>
      <c r="R58" s="80">
        <v>17.7</v>
      </c>
      <c r="S58" s="80">
        <v>0</v>
      </c>
      <c r="T58" s="78">
        <f>SUMPRODUCT(LTA!F58:AJ58,LTA!F$101:AJ$101,LTA!F$105:AJ$105)</f>
        <v>114.05</v>
      </c>
      <c r="U58" s="78">
        <f>SUMPRODUCT(LTA!F58:AJ58,LTA!F$102:AJ$102,LTA!F$105:AJ$105)</f>
        <v>446.23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300.23</v>
      </c>
      <c r="AB58" s="117">
        <f>-STOA!P58</f>
        <v>0</v>
      </c>
      <c r="AC58">
        <f t="shared" si="0"/>
        <v>15.766492676123249</v>
      </c>
      <c r="AD58">
        <f t="shared" si="1"/>
        <v>1474.548683209553</v>
      </c>
      <c r="AE58">
        <f>'IDT-1'!F58</f>
        <v>0</v>
      </c>
      <c r="AF58" s="26"/>
      <c r="AG58">
        <f t="shared" si="2"/>
        <v>1474.548683209553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-150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12.198316183348926</v>
      </c>
      <c r="F59">
        <f>GT_Spot!T59</f>
        <v>0</v>
      </c>
      <c r="G59">
        <f>PPCL_NG!T59</f>
        <v>23.14</v>
      </c>
      <c r="H59">
        <f>PPCL_Spot!T59</f>
        <v>6.09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595.13188036976726</v>
      </c>
      <c r="P59" s="77">
        <v>66.319999999999993</v>
      </c>
      <c r="Q59" s="77">
        <v>24.57</v>
      </c>
      <c r="R59" s="80">
        <v>17.7</v>
      </c>
      <c r="S59" s="80">
        <v>0</v>
      </c>
      <c r="T59" s="78">
        <f>SUMPRODUCT(LTA!F59:AJ59,LTA!F$101:AJ$101,LTA!F$105:AJ$105)</f>
        <v>113.41</v>
      </c>
      <c r="U59" s="78">
        <f>SUMPRODUCT(LTA!F59:AJ59,LTA!F$102:AJ$102,LTA!F$105:AJ$105)</f>
        <v>440.70000000000005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300.23</v>
      </c>
      <c r="AB59" s="117">
        <f>-STOA!P59</f>
        <v>0</v>
      </c>
      <c r="AC59">
        <f t="shared" si="0"/>
        <v>15.575806481886957</v>
      </c>
      <c r="AD59">
        <f t="shared" si="1"/>
        <v>1553.5143900712294</v>
      </c>
      <c r="AE59">
        <f>'IDT-1'!F59</f>
        <v>0</v>
      </c>
      <c r="AF59" s="26"/>
      <c r="AG59">
        <f t="shared" si="2"/>
        <v>1553.5143900712294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-100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8.3111866501854141</v>
      </c>
      <c r="F60">
        <f>GT_Spot!T60</f>
        <v>0</v>
      </c>
      <c r="G60">
        <f>PPCL_NG!T60</f>
        <v>23.14</v>
      </c>
      <c r="H60">
        <f>PPCL_Spot!T60</f>
        <v>3.92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613.59875458657075</v>
      </c>
      <c r="P60" s="77">
        <v>66.319999999999993</v>
      </c>
      <c r="Q60" s="77">
        <v>24.57</v>
      </c>
      <c r="R60" s="80">
        <v>17.7</v>
      </c>
      <c r="S60" s="80">
        <v>0</v>
      </c>
      <c r="T60" s="78">
        <f>SUMPRODUCT(LTA!F60:AJ60,LTA!F$101:AJ$101,LTA!F$105:AJ$105)</f>
        <v>112.98</v>
      </c>
      <c r="U60" s="78">
        <f>SUMPRODUCT(LTA!F60:AJ60,LTA!F$102:AJ$102,LTA!F$105:AJ$105)</f>
        <v>434.66000000000008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300.23</v>
      </c>
      <c r="AB60" s="117">
        <f>-STOA!P60</f>
        <v>0</v>
      </c>
      <c r="AC60">
        <f t="shared" si="0"/>
        <v>15.628076235102988</v>
      </c>
      <c r="AD60">
        <f t="shared" si="1"/>
        <v>1559.4018650016533</v>
      </c>
      <c r="AE60">
        <f>'IDT-1'!F60</f>
        <v>0</v>
      </c>
      <c r="AF60" s="26"/>
      <c r="AG60">
        <f t="shared" si="2"/>
        <v>1559.4018650016533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-100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12.198316183348926</v>
      </c>
      <c r="F61">
        <f>GT_Spot!T61</f>
        <v>0</v>
      </c>
      <c r="G61">
        <f>PPCL_NG!T61</f>
        <v>23.14</v>
      </c>
      <c r="H61">
        <f>PPCL_Spot!T61</f>
        <v>6.06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665.70413686715801</v>
      </c>
      <c r="P61" s="77">
        <v>66.319999999999993</v>
      </c>
      <c r="Q61" s="77">
        <v>24.57</v>
      </c>
      <c r="R61" s="80">
        <v>17.7</v>
      </c>
      <c r="S61" s="80">
        <v>0</v>
      </c>
      <c r="T61" s="78">
        <f>SUMPRODUCT(LTA!F61:AJ61,LTA!F$101:AJ$101,LTA!F$105:AJ$105)</f>
        <v>110.43</v>
      </c>
      <c r="U61" s="78">
        <f>SUMPRODUCT(LTA!F61:AJ61,LTA!F$102:AJ$102,LTA!F$105:AJ$105)</f>
        <v>453.40000000000003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300.23</v>
      </c>
      <c r="AB61" s="117">
        <f>-STOA!P61</f>
        <v>0</v>
      </c>
      <c r="AC61">
        <f t="shared" si="0"/>
        <v>16.282114339063995</v>
      </c>
      <c r="AD61">
        <f t="shared" si="1"/>
        <v>1633.0703387114431</v>
      </c>
      <c r="AE61">
        <f>'IDT-1'!F61</f>
        <v>0</v>
      </c>
      <c r="AF61" s="26"/>
      <c r="AG61">
        <f t="shared" si="2"/>
        <v>1633.0703387114431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-100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12.198316183348926</v>
      </c>
      <c r="F62">
        <f>GT_Spot!T62</f>
        <v>0</v>
      </c>
      <c r="G62">
        <f>PPCL_NG!T62</f>
        <v>23.14</v>
      </c>
      <c r="H62">
        <f>PPCL_Spot!T62</f>
        <v>6.09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684.95832127026597</v>
      </c>
      <c r="P62" s="77">
        <v>66.319999999999993</v>
      </c>
      <c r="Q62" s="77">
        <v>24.57</v>
      </c>
      <c r="R62" s="80">
        <v>17.7</v>
      </c>
      <c r="S62" s="80">
        <v>0</v>
      </c>
      <c r="T62" s="78">
        <f>SUMPRODUCT(LTA!F62:AJ62,LTA!F$101:AJ$101,LTA!F$105:AJ$105)</f>
        <v>109.95</v>
      </c>
      <c r="U62" s="78">
        <f>SUMPRODUCT(LTA!F62:AJ62,LTA!F$102:AJ$102,LTA!F$105:AJ$105)</f>
        <v>447.61000000000007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300.23</v>
      </c>
      <c r="AB62" s="117">
        <f>-STOA!P62</f>
        <v>0</v>
      </c>
      <c r="AC62">
        <f t="shared" si="0"/>
        <v>16.396639161811347</v>
      </c>
      <c r="AD62">
        <f t="shared" si="1"/>
        <v>1645.9699982918037</v>
      </c>
      <c r="AE62">
        <f>'IDT-1'!F62</f>
        <v>0</v>
      </c>
      <c r="AF62" s="26"/>
      <c r="AG62">
        <f t="shared" si="2"/>
        <v>1645.9699982918037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-100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12.192319322648927</v>
      </c>
      <c r="F63">
        <f>GT_Spot!T63</f>
        <v>0</v>
      </c>
      <c r="G63">
        <f>PPCL_NG!T63</f>
        <v>23.14</v>
      </c>
      <c r="H63">
        <f>PPCL_Spot!T63</f>
        <v>6.09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708.38859361373864</v>
      </c>
      <c r="P63" s="77">
        <v>66.319999999999993</v>
      </c>
      <c r="Q63" s="77">
        <v>24.57</v>
      </c>
      <c r="R63" s="80">
        <v>17.7</v>
      </c>
      <c r="S63" s="80">
        <v>0</v>
      </c>
      <c r="T63" s="78">
        <f>SUMPRODUCT(LTA!F63:AJ63,LTA!F$101:AJ$101,LTA!F$105:AJ$105)</f>
        <v>106.10000000000001</v>
      </c>
      <c r="U63" s="78">
        <f>SUMPRODUCT(LTA!F63:AJ63,LTA!F$102:AJ$102,LTA!F$105:AJ$105)</f>
        <v>442.19000000000005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298.85000000000002</v>
      </c>
      <c r="AB63" s="117">
        <f>-STOA!P63</f>
        <v>0</v>
      </c>
      <c r="AC63">
        <f t="shared" si="0"/>
        <v>16.242708960393887</v>
      </c>
      <c r="AD63">
        <f t="shared" si="1"/>
        <v>1688.898203975994</v>
      </c>
      <c r="AE63">
        <f>'IDT-1'!F63</f>
        <v>0</v>
      </c>
      <c r="AF63" s="26"/>
      <c r="AG63">
        <f t="shared" si="2"/>
        <v>1688.898203975994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-70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12.192319322648927</v>
      </c>
      <c r="F64">
        <f>GT_Spot!T64</f>
        <v>0</v>
      </c>
      <c r="G64">
        <f>PPCL_NG!T64</f>
        <v>23.14</v>
      </c>
      <c r="H64">
        <f>PPCL_Spot!T64</f>
        <v>6.09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815.15771618871474</v>
      </c>
      <c r="P64" s="77">
        <v>66.319999999999993</v>
      </c>
      <c r="Q64" s="77">
        <v>24.57</v>
      </c>
      <c r="R64" s="80">
        <v>17.7</v>
      </c>
      <c r="S64" s="80">
        <v>0</v>
      </c>
      <c r="T64" s="78">
        <f>SUMPRODUCT(LTA!F64:AJ64,LTA!F$101:AJ$101,LTA!F$105:AJ$105)</f>
        <v>105.45</v>
      </c>
      <c r="U64" s="78">
        <f>SUMPRODUCT(LTA!F64:AJ64,LTA!F$102:AJ$102,LTA!F$105:AJ$105)</f>
        <v>436.1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298.85000000000002</v>
      </c>
      <c r="AB64" s="117">
        <f>-STOA!P64</f>
        <v>0</v>
      </c>
      <c r="AC64">
        <f t="shared" si="0"/>
        <v>17.38930906471953</v>
      </c>
      <c r="AD64">
        <f t="shared" si="1"/>
        <v>1757.7807264466439</v>
      </c>
      <c r="AE64">
        <f>'IDT-1'!F64</f>
        <v>-120.15600000000001</v>
      </c>
      <c r="AF64" s="26"/>
      <c r="AG64">
        <f t="shared" si="2"/>
        <v>1637.624726446644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-100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12.192319322648927</v>
      </c>
      <c r="F65">
        <f>GT_Spot!T65</f>
        <v>0</v>
      </c>
      <c r="G65">
        <f>PPCL_NG!T65</f>
        <v>23.14</v>
      </c>
      <c r="H65">
        <f>PPCL_Spot!T65</f>
        <v>6.09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813.68601884364648</v>
      </c>
      <c r="P65" s="77">
        <v>67.14</v>
      </c>
      <c r="Q65" s="77">
        <v>24.57</v>
      </c>
      <c r="R65" s="80">
        <v>17.7</v>
      </c>
      <c r="S65" s="80">
        <v>0</v>
      </c>
      <c r="T65" s="78">
        <f>SUMPRODUCT(LTA!F65:AJ65,LTA!F$101:AJ$101,LTA!F$105:AJ$105)</f>
        <v>101.52</v>
      </c>
      <c r="U65" s="78">
        <f>SUMPRODUCT(LTA!F65:AJ65,LTA!F$102:AJ$102,LTA!F$105:AJ$105)</f>
        <v>430.48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298.85000000000002</v>
      </c>
      <c r="AB65" s="117">
        <f>-STOA!P65</f>
        <v>0</v>
      </c>
      <c r="AC65">
        <f t="shared" si="0"/>
        <v>16.855627751973167</v>
      </c>
      <c r="AD65">
        <f t="shared" si="1"/>
        <v>1798.1127104143222</v>
      </c>
      <c r="AE65">
        <f>'IDT-1'!F65</f>
        <v>-118.095</v>
      </c>
      <c r="AF65" s="26"/>
      <c r="AG65">
        <f t="shared" si="2"/>
        <v>1680.0177104143222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-50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12.192319322648927</v>
      </c>
      <c r="F66">
        <f>GT_Spot!T66</f>
        <v>0</v>
      </c>
      <c r="G66">
        <f>PPCL_NG!T66</f>
        <v>23.14</v>
      </c>
      <c r="H66">
        <f>PPCL_Spot!T66</f>
        <v>6.09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814.18577911914599</v>
      </c>
      <c r="P66" s="77">
        <v>67.14</v>
      </c>
      <c r="Q66" s="77">
        <v>24.57</v>
      </c>
      <c r="R66" s="80">
        <v>17.7</v>
      </c>
      <c r="S66" s="80">
        <v>0</v>
      </c>
      <c r="T66" s="78">
        <f>SUMPRODUCT(LTA!F66:AJ66,LTA!F$101:AJ$101,LTA!F$105:AJ$105)</f>
        <v>99.39</v>
      </c>
      <c r="U66" s="78">
        <f>SUMPRODUCT(LTA!F66:AJ66,LTA!F$102:AJ$102,LTA!F$105:AJ$105)</f>
        <v>425.05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298.85000000000002</v>
      </c>
      <c r="AB66" s="117">
        <f>-STOA!P66</f>
        <v>0</v>
      </c>
      <c r="AC66">
        <f t="shared" si="0"/>
        <v>16.793497642397565</v>
      </c>
      <c r="AD66">
        <f t="shared" si="1"/>
        <v>1791.1146007993975</v>
      </c>
      <c r="AE66">
        <f>'IDT-1'!F66</f>
        <v>-122.71299999999999</v>
      </c>
      <c r="AF66" s="26"/>
      <c r="AG66">
        <f t="shared" si="2"/>
        <v>1668.4016007993976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-50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12.192319322648927</v>
      </c>
      <c r="F67">
        <f>GT_Spot!T67</f>
        <v>0</v>
      </c>
      <c r="G67">
        <f>PPCL_NG!T67</f>
        <v>23.14</v>
      </c>
      <c r="H67">
        <f>PPCL_Spot!T67</f>
        <v>6.06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816.63082171914596</v>
      </c>
      <c r="P67" s="77">
        <v>66.316359044743336</v>
      </c>
      <c r="Q67" s="77">
        <v>24.57</v>
      </c>
      <c r="R67" s="80">
        <v>17.7</v>
      </c>
      <c r="S67" s="80">
        <v>0</v>
      </c>
      <c r="T67" s="78">
        <f>SUMPRODUCT(LTA!F67:AJ67,LTA!F$101:AJ$101,LTA!F$105:AJ$105)</f>
        <v>96.68</v>
      </c>
      <c r="U67" s="78">
        <f>SUMPRODUCT(LTA!F67:AJ67,LTA!F$102:AJ$102,LTA!F$105:AJ$105)</f>
        <v>420.4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298.85000000000002</v>
      </c>
      <c r="AB67" s="117">
        <f>-STOA!P67</f>
        <v>0</v>
      </c>
      <c r="AC67">
        <f t="shared" si="0"/>
        <v>17.452984178646929</v>
      </c>
      <c r="AD67">
        <f t="shared" si="1"/>
        <v>1704.6865159078914</v>
      </c>
      <c r="AE67">
        <f>'IDT-1'!F67</f>
        <v>-129.339</v>
      </c>
      <c r="AF67" s="26"/>
      <c r="AG67">
        <f t="shared" si="2"/>
        <v>1575.3475159078914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-130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12.192319322648927</v>
      </c>
      <c r="F68">
        <f>GT_Spot!T68</f>
        <v>0</v>
      </c>
      <c r="G68">
        <f>PPCL_NG!T68</f>
        <v>23.14</v>
      </c>
      <c r="H68">
        <f>PPCL_Spot!T68</f>
        <v>6.09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816.63410483101643</v>
      </c>
      <c r="P68" s="77">
        <v>66.316359044743336</v>
      </c>
      <c r="Q68" s="77">
        <v>24.57</v>
      </c>
      <c r="R68" s="80">
        <v>17.7</v>
      </c>
      <c r="S68" s="80">
        <v>0</v>
      </c>
      <c r="T68" s="78">
        <f>SUMPRODUCT(LTA!F68:AJ68,LTA!F$101:AJ$101,LTA!F$105:AJ$105)</f>
        <v>89.09</v>
      </c>
      <c r="U68" s="78">
        <f>SUMPRODUCT(LTA!F68:AJ68,LTA!F$102:AJ$102,LTA!F$105:AJ$105)</f>
        <v>415.7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298.85000000000002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16.812437418699666</v>
      </c>
      <c r="AD68">
        <f t="shared" ref="AD68:AD98" si="4">SUM(B68:AB68,AI68:AR68)-AC68</f>
        <v>1753.070345779709</v>
      </c>
      <c r="AE68">
        <f>'IDT-1'!F68</f>
        <v>-134.22300000000001</v>
      </c>
      <c r="AF68" s="26"/>
      <c r="AG68">
        <f t="shared" ref="AG68:AG98" si="5">SUM(AD68:AF68)</f>
        <v>1618.847345779709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-70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12.192319322648927</v>
      </c>
      <c r="F69">
        <f>GT_Spot!T69</f>
        <v>0</v>
      </c>
      <c r="G69">
        <f>PPCL_NG!T69</f>
        <v>23.14</v>
      </c>
      <c r="H69">
        <f>PPCL_Spot!T69</f>
        <v>6.09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819.46376936340016</v>
      </c>
      <c r="P69" s="77">
        <v>67.116315124897056</v>
      </c>
      <c r="Q69" s="77">
        <v>24.57</v>
      </c>
      <c r="R69" s="80">
        <v>17.7</v>
      </c>
      <c r="S69" s="80">
        <v>0</v>
      </c>
      <c r="T69" s="78">
        <f>SUMPRODUCT(LTA!F69:AJ69,LTA!F$101:AJ$101,LTA!F$105:AJ$105)</f>
        <v>81.510000000000005</v>
      </c>
      <c r="U69" s="78">
        <f>SUMPRODUCT(LTA!F69:AJ69,LTA!F$102:AJ$102,LTA!F$105:AJ$105)</f>
        <v>404.44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298.85000000000002</v>
      </c>
      <c r="AB69" s="117">
        <f>-STOA!P69</f>
        <v>0</v>
      </c>
      <c r="AC69">
        <f t="shared" si="3"/>
        <v>16.767367355311954</v>
      </c>
      <c r="AD69">
        <f t="shared" si="4"/>
        <v>1727.9050364556344</v>
      </c>
      <c r="AE69">
        <f>'IDT-1'!F69</f>
        <v>-134.714</v>
      </c>
      <c r="AF69" s="26"/>
      <c r="AG69">
        <f t="shared" si="5"/>
        <v>1593.1910364556345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-80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12.192319322648927</v>
      </c>
      <c r="F70">
        <f>GT_Spot!T70</f>
        <v>0</v>
      </c>
      <c r="G70">
        <f>PPCL_NG!T70</f>
        <v>23.14</v>
      </c>
      <c r="H70">
        <f>PPCL_Spot!T70</f>
        <v>6.09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820.69403309706286</v>
      </c>
      <c r="P70" s="77">
        <v>67.116315124897056</v>
      </c>
      <c r="Q70" s="77">
        <v>24.57</v>
      </c>
      <c r="R70" s="80">
        <v>17.7</v>
      </c>
      <c r="S70" s="80">
        <v>0</v>
      </c>
      <c r="T70" s="78">
        <f>SUMPRODUCT(LTA!F70:AJ70,LTA!F$101:AJ$101,LTA!F$105:AJ$105)</f>
        <v>73.88</v>
      </c>
      <c r="U70" s="78">
        <f>SUMPRODUCT(LTA!F70:AJ70,LTA!F$102:AJ$102,LTA!F$105:AJ$105)</f>
        <v>399.48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298.85000000000002</v>
      </c>
      <c r="AB70" s="117">
        <f>-STOA!P70</f>
        <v>0</v>
      </c>
      <c r="AC70">
        <f t="shared" si="3"/>
        <v>16.667401676168183</v>
      </c>
      <c r="AD70">
        <f t="shared" si="4"/>
        <v>1716.6452658684407</v>
      </c>
      <c r="AE70">
        <f>'IDT-1'!F70</f>
        <v>-135.47900000000001</v>
      </c>
      <c r="AF70" s="26"/>
      <c r="AG70">
        <f t="shared" si="5"/>
        <v>1581.1662658684406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-80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12.192319322648927</v>
      </c>
      <c r="F71">
        <f>GT_Spot!T71</f>
        <v>0</v>
      </c>
      <c r="G71">
        <f>PPCL_NG!T71</f>
        <v>23.14</v>
      </c>
      <c r="H71">
        <f>PPCL_Spot!T71</f>
        <v>6.09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820.07657304188729</v>
      </c>
      <c r="P71" s="77">
        <v>66.319999999999993</v>
      </c>
      <c r="Q71" s="77">
        <v>24.57</v>
      </c>
      <c r="R71" s="80">
        <v>17.7</v>
      </c>
      <c r="S71" s="80">
        <v>0</v>
      </c>
      <c r="T71" s="78">
        <f>SUMPRODUCT(LTA!F71:AJ71,LTA!F$101:AJ$101,LTA!F$105:AJ$105)</f>
        <v>66.3</v>
      </c>
      <c r="U71" s="78">
        <f>SUMPRODUCT(LTA!F71:AJ71,LTA!F$102:AJ$102,LTA!F$105:AJ$105)</f>
        <v>395.35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298.85000000000002</v>
      </c>
      <c r="AB71" s="117">
        <f>-STOA!P71</f>
        <v>0</v>
      </c>
      <c r="AC71">
        <f t="shared" si="3"/>
        <v>16.818256280249404</v>
      </c>
      <c r="AD71">
        <f t="shared" si="4"/>
        <v>1673.3706360842866</v>
      </c>
      <c r="AE71">
        <f>'IDT-1'!F71</f>
        <v>-137.82900000000001</v>
      </c>
      <c r="AF71" s="26"/>
      <c r="AG71">
        <f t="shared" si="5"/>
        <v>1535.5416360842867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-110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12.192319322648927</v>
      </c>
      <c r="F72">
        <f>GT_Spot!T72</f>
        <v>0</v>
      </c>
      <c r="G72">
        <f>PPCL_NG!T72</f>
        <v>23.14</v>
      </c>
      <c r="H72">
        <f>PPCL_Spot!T72</f>
        <v>6.09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835.30172468140518</v>
      </c>
      <c r="P72" s="77">
        <v>66.319999999999993</v>
      </c>
      <c r="Q72" s="77">
        <v>24.57</v>
      </c>
      <c r="R72" s="80">
        <v>17.7</v>
      </c>
      <c r="S72" s="80">
        <v>0</v>
      </c>
      <c r="T72" s="78">
        <f>SUMPRODUCT(LTA!F72:AJ72,LTA!F$101:AJ$101,LTA!F$105:AJ$105)</f>
        <v>55.22</v>
      </c>
      <c r="U72" s="78">
        <f>SUMPRODUCT(LTA!F72:AJ72,LTA!F$102:AJ$102,LTA!F$105:AJ$105)</f>
        <v>391.43000000000006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298.85000000000002</v>
      </c>
      <c r="AB72" s="117">
        <f>-STOA!P72</f>
        <v>0</v>
      </c>
      <c r="AC72">
        <f t="shared" si="3"/>
        <v>17.086581440343021</v>
      </c>
      <c r="AD72">
        <f t="shared" si="4"/>
        <v>1643.3274625637112</v>
      </c>
      <c r="AE72">
        <f>'IDT-1'!F72</f>
        <v>-143.94200000000001</v>
      </c>
      <c r="AF72" s="26"/>
      <c r="AG72">
        <f t="shared" si="5"/>
        <v>1499.3854625637111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-140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12.192319322648927</v>
      </c>
      <c r="F73">
        <f>GT_Spot!T73</f>
        <v>0</v>
      </c>
      <c r="G73">
        <f>PPCL_NG!T73</f>
        <v>23.14</v>
      </c>
      <c r="H73">
        <f>PPCL_Spot!T73</f>
        <v>6.06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830.24784018044738</v>
      </c>
      <c r="P73" s="77">
        <v>66.319999999999993</v>
      </c>
      <c r="Q73" s="77">
        <v>24.57</v>
      </c>
      <c r="R73" s="80">
        <v>12.26</v>
      </c>
      <c r="S73" s="80">
        <v>0</v>
      </c>
      <c r="T73" s="78">
        <f>SUMPRODUCT(LTA!F73:AJ73,LTA!F$101:AJ$101,LTA!F$105:AJ$105)</f>
        <v>44.19</v>
      </c>
      <c r="U73" s="78">
        <f>SUMPRODUCT(LTA!F73:AJ73,LTA!F$102:AJ$102,LTA!F$105:AJ$105)</f>
        <v>387.61000000000007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298.85000000000002</v>
      </c>
      <c r="AB73" s="117">
        <f>-STOA!P73</f>
        <v>0</v>
      </c>
      <c r="AC73">
        <f t="shared" si="3"/>
        <v>17.085244444789474</v>
      </c>
      <c r="AD73">
        <f t="shared" si="4"/>
        <v>1592.9549150583068</v>
      </c>
      <c r="AE73">
        <f>'IDT-1'!F73</f>
        <v>-137.185</v>
      </c>
      <c r="AF73" s="26"/>
      <c r="AG73">
        <f t="shared" si="5"/>
        <v>1455.7699150583069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-165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12.192319322648927</v>
      </c>
      <c r="F74">
        <f>GT_Spot!T74</f>
        <v>0</v>
      </c>
      <c r="G74">
        <f>PPCL_NG!T74</f>
        <v>23.14</v>
      </c>
      <c r="H74">
        <f>PPCL_Spot!T74</f>
        <v>6.09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835.02841204143431</v>
      </c>
      <c r="P74" s="77">
        <v>66.319999999999993</v>
      </c>
      <c r="Q74" s="77">
        <v>24.57</v>
      </c>
      <c r="R74" s="80">
        <v>7.912430107526883</v>
      </c>
      <c r="S74" s="80">
        <v>0</v>
      </c>
      <c r="T74" s="78">
        <f>SUMPRODUCT(LTA!F74:AJ74,LTA!F$101:AJ$101,LTA!F$105:AJ$105)</f>
        <v>33.32</v>
      </c>
      <c r="U74" s="78">
        <f>SUMPRODUCT(LTA!F74:AJ74,LTA!F$102:AJ$102,LTA!F$105:AJ$105)</f>
        <v>377.94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298.85000000000002</v>
      </c>
      <c r="AB74" s="117">
        <f>-STOA!P74</f>
        <v>0</v>
      </c>
      <c r="AC74">
        <f t="shared" si="3"/>
        <v>16.59783239883556</v>
      </c>
      <c r="AD74">
        <f t="shared" si="4"/>
        <v>1608.3653290727743</v>
      </c>
      <c r="AE74">
        <f>'IDT-1'!F74</f>
        <v>-134.44399999999999</v>
      </c>
      <c r="AF74" s="26"/>
      <c r="AG74">
        <f t="shared" si="5"/>
        <v>1473.9213290727744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-130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12.192319322648927</v>
      </c>
      <c r="F75">
        <f>GT_Spot!T75</f>
        <v>0</v>
      </c>
      <c r="G75">
        <f>PPCL_NG!T75</f>
        <v>23.14</v>
      </c>
      <c r="H75">
        <f>PPCL_Spot!T75</f>
        <v>6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737.27970535494831</v>
      </c>
      <c r="P75" s="77">
        <v>71.04288850939254</v>
      </c>
      <c r="Q75" s="77">
        <v>24.57</v>
      </c>
      <c r="R75" s="80">
        <v>0</v>
      </c>
      <c r="S75" s="80">
        <v>0</v>
      </c>
      <c r="T75" s="78">
        <f>SUMPRODUCT(LTA!F75:AJ75,LTA!F$101:AJ$101,LTA!F$105:AJ$105)</f>
        <v>22.53</v>
      </c>
      <c r="U75" s="78">
        <f>SUMPRODUCT(LTA!F75:AJ75,LTA!F$102:AJ$102,LTA!F$105:AJ$105)</f>
        <v>375.40000000000003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300.23</v>
      </c>
      <c r="AB75" s="117">
        <f>-STOA!P75</f>
        <v>0</v>
      </c>
      <c r="AC75">
        <f t="shared" si="3"/>
        <v>15.736795726763834</v>
      </c>
      <c r="AD75">
        <f t="shared" si="4"/>
        <v>1481.248117460226</v>
      </c>
      <c r="AE75">
        <f>'IDT-1'!F75</f>
        <v>-13</v>
      </c>
      <c r="AF75" s="26"/>
      <c r="AG75">
        <f t="shared" si="5"/>
        <v>1468.248117460226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-145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12.192319322648927</v>
      </c>
      <c r="F76">
        <f>GT_Spot!T76</f>
        <v>0</v>
      </c>
      <c r="G76">
        <f>PPCL_NG!T76</f>
        <v>23.14</v>
      </c>
      <c r="H76">
        <f>PPCL_Spot!T76</f>
        <v>6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822.39320922317916</v>
      </c>
      <c r="P76" s="77">
        <v>71.04288850939254</v>
      </c>
      <c r="Q76" s="77">
        <v>24.570000000000004</v>
      </c>
      <c r="R76" s="80">
        <v>0</v>
      </c>
      <c r="S76" s="80">
        <v>0</v>
      </c>
      <c r="T76" s="78">
        <f>SUMPRODUCT(LTA!F76:AJ76,LTA!F$101:AJ$101,LTA!F$105:AJ$105)</f>
        <v>13.76</v>
      </c>
      <c r="U76" s="78">
        <f>SUMPRODUCT(LTA!F76:AJ76,LTA!F$102:AJ$102,LTA!F$105:AJ$105)</f>
        <v>373.62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-97.5</v>
      </c>
      <c r="AA76" s="117">
        <f>STOA!J76</f>
        <v>300.23</v>
      </c>
      <c r="AB76" s="117">
        <f>-STOA!P76</f>
        <v>0</v>
      </c>
      <c r="AC76">
        <f t="shared" si="3"/>
        <v>17.347353269440262</v>
      </c>
      <c r="AD76">
        <f t="shared" si="4"/>
        <v>1446.7010637857807</v>
      </c>
      <c r="AE76">
        <f>'IDT-1'!F76</f>
        <v>-10</v>
      </c>
      <c r="AF76" s="26"/>
      <c r="AG76">
        <f t="shared" si="5"/>
        <v>1436.7010637857807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-155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12.192319322648927</v>
      </c>
      <c r="F77">
        <f>GT_Spot!T77</f>
        <v>0</v>
      </c>
      <c r="G77">
        <f>PPCL_NG!T77</f>
        <v>23.14</v>
      </c>
      <c r="H77">
        <f>PPCL_Spot!T77</f>
        <v>6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770.12288704467539</v>
      </c>
      <c r="P77" s="77">
        <v>71.04288850939254</v>
      </c>
      <c r="Q77" s="77">
        <v>24.569999999999997</v>
      </c>
      <c r="R77" s="80">
        <v>0</v>
      </c>
      <c r="S77" s="80">
        <v>0</v>
      </c>
      <c r="T77" s="78">
        <f>SUMPRODUCT(LTA!F77:AJ77,LTA!F$101:AJ$101,LTA!F$105:AJ$105)</f>
        <v>6.59</v>
      </c>
      <c r="U77" s="78">
        <f>SUMPRODUCT(LTA!F77:AJ77,LTA!F$102:AJ$102,LTA!F$105:AJ$105)</f>
        <v>372.92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-87</v>
      </c>
      <c r="AA77" s="117">
        <f>STOA!J77</f>
        <v>300.23</v>
      </c>
      <c r="AB77" s="117">
        <f>-STOA!P77</f>
        <v>0</v>
      </c>
      <c r="AC77">
        <f t="shared" si="3"/>
        <v>16.41416363200954</v>
      </c>
      <c r="AD77">
        <f t="shared" si="4"/>
        <v>1432.9939312447075</v>
      </c>
      <c r="AE77">
        <f>'IDT-1'!F77</f>
        <v>-37</v>
      </c>
      <c r="AF77" s="26"/>
      <c r="AG77">
        <f t="shared" si="5"/>
        <v>1395.9939312447075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-120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12.192319322648927</v>
      </c>
      <c r="F78">
        <f>GT_Spot!T78</f>
        <v>0</v>
      </c>
      <c r="G78">
        <f>PPCL_NG!T78</f>
        <v>23.14</v>
      </c>
      <c r="H78">
        <f>PPCL_Spot!T78</f>
        <v>6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777.27460370959932</v>
      </c>
      <c r="P78" s="77">
        <v>71.04288850939254</v>
      </c>
      <c r="Q78" s="77">
        <v>24.569999999999997</v>
      </c>
      <c r="R78" s="80">
        <v>0</v>
      </c>
      <c r="S78" s="80">
        <v>0</v>
      </c>
      <c r="T78" s="78">
        <f>SUMPRODUCT(LTA!F78:AJ78,LTA!F$101:AJ$101,LTA!F$105:AJ$105)</f>
        <v>1.27</v>
      </c>
      <c r="U78" s="78">
        <f>SUMPRODUCT(LTA!F78:AJ78,LTA!F$102:AJ$102,LTA!F$105:AJ$105)</f>
        <v>372.74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-70</v>
      </c>
      <c r="AA78" s="117">
        <f>STOA!J78</f>
        <v>300.23</v>
      </c>
      <c r="AB78" s="117">
        <f>-STOA!P78</f>
        <v>0</v>
      </c>
      <c r="AC78">
        <f t="shared" si="3"/>
        <v>15.878254832284764</v>
      </c>
      <c r="AD78">
        <f t="shared" si="4"/>
        <v>1497.1815567093563</v>
      </c>
      <c r="AE78">
        <f>'IDT-1'!F78</f>
        <v>-48</v>
      </c>
      <c r="AF78" s="26"/>
      <c r="AG78">
        <f t="shared" si="5"/>
        <v>1449.1815567093563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-75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12.186674493689463</v>
      </c>
      <c r="F79">
        <f>GT_Spot!T79</f>
        <v>0</v>
      </c>
      <c r="G79">
        <f>PPCL_NG!T79</f>
        <v>23.14</v>
      </c>
      <c r="H79">
        <f>PPCL_Spot!T79</f>
        <v>5.8080639786737756</v>
      </c>
      <c r="I79">
        <f>Bawana_NG!T79</f>
        <v>69.59999999999998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790.09453608664307</v>
      </c>
      <c r="P79" s="77">
        <v>71.04288850939254</v>
      </c>
      <c r="Q79" s="77">
        <v>24.569999999999997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372.61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-81</v>
      </c>
      <c r="AA79" s="117">
        <f>STOA!J79</f>
        <v>300.23</v>
      </c>
      <c r="AB79" s="117">
        <f>-STOA!P79</f>
        <v>0</v>
      </c>
      <c r="AC79">
        <f t="shared" si="3"/>
        <v>16.030280290853405</v>
      </c>
      <c r="AD79">
        <f t="shared" si="4"/>
        <v>1502.2518827775455</v>
      </c>
      <c r="AE79">
        <f>'IDT-1'!F79</f>
        <v>-22</v>
      </c>
      <c r="AF79" s="26"/>
      <c r="AG79">
        <f t="shared" si="5"/>
        <v>1480.2518827775455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-70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12.186674493689463</v>
      </c>
      <c r="F80">
        <f>GT_Spot!T80</f>
        <v>0</v>
      </c>
      <c r="G80">
        <f>PPCL_NG!T80</f>
        <v>23.14</v>
      </c>
      <c r="H80">
        <f>PPCL_Spot!T80</f>
        <v>6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803.2566756514783</v>
      </c>
      <c r="P80" s="77">
        <v>71.04288850939254</v>
      </c>
      <c r="Q80" s="77">
        <v>24.569999999999997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372.15000000000003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-71</v>
      </c>
      <c r="AA80" s="117">
        <f>STOA!J80</f>
        <v>300.23</v>
      </c>
      <c r="AB80" s="117">
        <f>-STOA!P80</f>
        <v>0</v>
      </c>
      <c r="AC80">
        <f t="shared" si="3"/>
        <v>16.054966880789671</v>
      </c>
      <c r="AD80">
        <f t="shared" si="4"/>
        <v>1525.1212717737708</v>
      </c>
      <c r="AE80">
        <f>'IDT-1'!F80</f>
        <v>-33</v>
      </c>
      <c r="AF80" s="26"/>
      <c r="AG80">
        <f t="shared" si="5"/>
        <v>1492.1212717737708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-70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12.186674493689463</v>
      </c>
      <c r="F81">
        <f>GT_Spot!T81</f>
        <v>0</v>
      </c>
      <c r="G81">
        <f>PPCL_NG!T81</f>
        <v>23.14</v>
      </c>
      <c r="H81">
        <f>PPCL_Spot!T81</f>
        <v>6</v>
      </c>
      <c r="I81">
        <f>Bawana_NG!T81</f>
        <v>69.59999999999998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808.78784980254022</v>
      </c>
      <c r="P81" s="77">
        <v>71.04288850939254</v>
      </c>
      <c r="Q81" s="77">
        <v>24.569999999999997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372.15000000000003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-31</v>
      </c>
      <c r="AA81" s="117">
        <f>STOA!J81</f>
        <v>300.23</v>
      </c>
      <c r="AB81" s="117">
        <f>-STOA!P81</f>
        <v>0</v>
      </c>
      <c r="AC81">
        <f t="shared" si="3"/>
        <v>15.659734837209252</v>
      </c>
      <c r="AD81">
        <f t="shared" si="4"/>
        <v>1581.0476779684132</v>
      </c>
      <c r="AE81">
        <f>'IDT-1'!F81</f>
        <v>-70</v>
      </c>
      <c r="AF81" s="26"/>
      <c r="AG81">
        <f t="shared" si="5"/>
        <v>1511.0476779684132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-60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12.186674493689463</v>
      </c>
      <c r="F82">
        <f>GT_Spot!T82</f>
        <v>0</v>
      </c>
      <c r="G82">
        <f>PPCL_NG!T82</f>
        <v>23.14</v>
      </c>
      <c r="H82">
        <f>PPCL_Spot!T82</f>
        <v>6</v>
      </c>
      <c r="I82">
        <f>Bawana_NG!T82</f>
        <v>69.59999999999998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806.34280720254014</v>
      </c>
      <c r="P82" s="77">
        <v>71.04288850939254</v>
      </c>
      <c r="Q82" s="77">
        <v>24.569999999999997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371.64000000000004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300.23</v>
      </c>
      <c r="AB82" s="117">
        <f>-STOA!P82</f>
        <v>0</v>
      </c>
      <c r="AC82">
        <f t="shared" si="3"/>
        <v>15.402899146752173</v>
      </c>
      <c r="AD82">
        <f t="shared" si="4"/>
        <v>1604.3494710588702</v>
      </c>
      <c r="AE82">
        <f>'IDT-1'!F82</f>
        <v>-96.1</v>
      </c>
      <c r="AF82" s="26"/>
      <c r="AG82">
        <f t="shared" si="5"/>
        <v>1508.2494710588703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-65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12.186674493689463</v>
      </c>
      <c r="F83">
        <f>GT_Spot!T83</f>
        <v>0</v>
      </c>
      <c r="G83">
        <f>PPCL_NG!T83</f>
        <v>23.14</v>
      </c>
      <c r="H83">
        <f>PPCL_Spot!T83</f>
        <v>6</v>
      </c>
      <c r="I83">
        <f>Bawana_NG!T83</f>
        <v>69.59999999999998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888.59590271566469</v>
      </c>
      <c r="P83" s="77">
        <v>71.04288850939254</v>
      </c>
      <c r="Q83" s="77">
        <v>24.569999999999997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371.47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300.23</v>
      </c>
      <c r="AB83" s="117">
        <f>-STOA!P83</f>
        <v>0</v>
      </c>
      <c r="AC83">
        <f t="shared" si="3"/>
        <v>17.013043139487198</v>
      </c>
      <c r="AD83">
        <f t="shared" si="4"/>
        <v>1584.8224225792594</v>
      </c>
      <c r="AE83">
        <f>'IDT-1'!F83</f>
        <v>-90.125</v>
      </c>
      <c r="AF83" s="26"/>
      <c r="AG83">
        <f t="shared" si="5"/>
        <v>1494.6974225792594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-165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12.186674493689463</v>
      </c>
      <c r="F84">
        <f>GT_Spot!T84</f>
        <v>0</v>
      </c>
      <c r="G84">
        <f>PPCL_NG!T84</f>
        <v>23.14</v>
      </c>
      <c r="H84">
        <f>PPCL_Spot!T84</f>
        <v>6</v>
      </c>
      <c r="I84">
        <f>Bawana_NG!T84</f>
        <v>69.59999999999998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888.59590271566469</v>
      </c>
      <c r="P84" s="77">
        <v>71.04288850939254</v>
      </c>
      <c r="Q84" s="77">
        <v>24.569999999999997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371.42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300.23</v>
      </c>
      <c r="AB84" s="117">
        <f>-STOA!P84</f>
        <v>0</v>
      </c>
      <c r="AC84">
        <f t="shared" si="3"/>
        <v>16.613087400988409</v>
      </c>
      <c r="AD84">
        <f t="shared" si="4"/>
        <v>1630.1723783177583</v>
      </c>
      <c r="AE84">
        <f>'IDT-1'!F84</f>
        <v>-84.384999999999991</v>
      </c>
      <c r="AF84" s="26"/>
      <c r="AG84">
        <f t="shared" si="5"/>
        <v>1545.7873783177583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-120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12.186674493689463</v>
      </c>
      <c r="F85">
        <f>GT_Spot!T85</f>
        <v>0</v>
      </c>
      <c r="G85">
        <f>PPCL_NG!T85</f>
        <v>23.14</v>
      </c>
      <c r="H85">
        <f>PPCL_Spot!T85</f>
        <v>5.8080639786737756</v>
      </c>
      <c r="I85">
        <f>Bawana_NG!T85</f>
        <v>69.59999999999998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888.59590271566469</v>
      </c>
      <c r="P85" s="77">
        <v>71.04288850939254</v>
      </c>
      <c r="Q85" s="77">
        <v>24.569999999999997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371.49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300.23</v>
      </c>
      <c r="AB85" s="117">
        <f>-STOA!P85</f>
        <v>0</v>
      </c>
      <c r="AC85">
        <f t="shared" si="3"/>
        <v>16.345670538334879</v>
      </c>
      <c r="AD85">
        <f t="shared" si="4"/>
        <v>1660.3178591590856</v>
      </c>
      <c r="AE85">
        <f>'IDT-1'!F85</f>
        <v>-78.655000000000001</v>
      </c>
      <c r="AF85" s="26"/>
      <c r="AG85">
        <f t="shared" si="5"/>
        <v>1581.6628591590857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-90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12.186674493689463</v>
      </c>
      <c r="F86">
        <f>GT_Spot!T86</f>
        <v>0</v>
      </c>
      <c r="G86">
        <f>PPCL_NG!T86</f>
        <v>23.14</v>
      </c>
      <c r="H86">
        <f>PPCL_Spot!T86</f>
        <v>6</v>
      </c>
      <c r="I86">
        <f>Bawana_NG!T86</f>
        <v>69.59999999999998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875.81494452566471</v>
      </c>
      <c r="P86" s="77">
        <v>71.04288850939254</v>
      </c>
      <c r="Q86" s="77">
        <v>24.569999999999997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371.34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300.23</v>
      </c>
      <c r="AB86" s="117">
        <f>-STOA!P86</f>
        <v>0</v>
      </c>
      <c r="AC86">
        <f t="shared" si="3"/>
        <v>16.322348418472501</v>
      </c>
      <c r="AD86">
        <f t="shared" si="4"/>
        <v>1637.602159110274</v>
      </c>
      <c r="AE86">
        <f>'IDT-1'!F86</f>
        <v>-60.704999999999998</v>
      </c>
      <c r="AF86" s="26"/>
      <c r="AG86">
        <f t="shared" si="5"/>
        <v>1576.8971591102741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-100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12.186674493689463</v>
      </c>
      <c r="F87">
        <f>GT_Spot!T87</f>
        <v>0</v>
      </c>
      <c r="G87">
        <f>PPCL_NG!T87</f>
        <v>23.14</v>
      </c>
      <c r="H87">
        <f>PPCL_Spot!T87</f>
        <v>6</v>
      </c>
      <c r="I87">
        <f>Bawana_NG!T87</f>
        <v>65.66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861.15356516526481</v>
      </c>
      <c r="P87" s="77">
        <v>71.04288850939254</v>
      </c>
      <c r="Q87" s="77">
        <v>24.569999999999997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371.11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300.23</v>
      </c>
      <c r="AB87" s="117">
        <f>-STOA!P87</f>
        <v>0</v>
      </c>
      <c r="AC87">
        <f t="shared" si="3"/>
        <v>16.600538656210748</v>
      </c>
      <c r="AD87">
        <f t="shared" si="4"/>
        <v>1568.4925895121357</v>
      </c>
      <c r="AE87">
        <f>'IDT-1'!F87</f>
        <v>-52.232999999999997</v>
      </c>
      <c r="AF87" s="26"/>
      <c r="AG87">
        <f t="shared" si="5"/>
        <v>1516.2595895121358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12.186674493689463</v>
      </c>
      <c r="F88">
        <f>GT_Spot!T88</f>
        <v>0</v>
      </c>
      <c r="G88">
        <f>PPCL_NG!T88</f>
        <v>23.14</v>
      </c>
      <c r="H88">
        <f>PPCL_Spot!T88</f>
        <v>6</v>
      </c>
      <c r="I88">
        <f>Bawana_NG!T88</f>
        <v>65.66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861.15356516526481</v>
      </c>
      <c r="P88" s="77">
        <v>71.04288850939254</v>
      </c>
      <c r="Q88" s="77">
        <v>24.569999999999997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370.82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300.23</v>
      </c>
      <c r="AB88" s="117">
        <f>-STOA!P88</f>
        <v>0</v>
      </c>
      <c r="AC88">
        <f t="shared" si="3"/>
        <v>16.154080280100985</v>
      </c>
      <c r="AD88">
        <f t="shared" si="4"/>
        <v>1618.6490478882456</v>
      </c>
      <c r="AE88">
        <f>'IDT-1'!F88</f>
        <v>-36.933</v>
      </c>
      <c r="AF88" s="26"/>
      <c r="AG88">
        <f t="shared" si="5"/>
        <v>1581.7160478882456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-100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12.186674493689463</v>
      </c>
      <c r="F89">
        <f>GT_Spot!T89</f>
        <v>0</v>
      </c>
      <c r="G89">
        <f>PPCL_NG!T89</f>
        <v>23.14</v>
      </c>
      <c r="H89">
        <f>PPCL_Spot!T89</f>
        <v>6</v>
      </c>
      <c r="I89">
        <f>Bawana_NG!T89</f>
        <v>65.66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855.56156390366482</v>
      </c>
      <c r="P89" s="77">
        <v>71.04288850939254</v>
      </c>
      <c r="Q89" s="77">
        <v>24.569999999999997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370.33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300.23</v>
      </c>
      <c r="AB89" s="117">
        <f>-STOA!P89</f>
        <v>0</v>
      </c>
      <c r="AC89">
        <f t="shared" si="3"/>
        <v>15.922996118554996</v>
      </c>
      <c r="AD89">
        <f t="shared" si="4"/>
        <v>1632.7981307881917</v>
      </c>
      <c r="AE89">
        <f>'IDT-1'!F89</f>
        <v>-21.623000000000001</v>
      </c>
      <c r="AF89" s="26"/>
      <c r="AG89">
        <f t="shared" si="5"/>
        <v>1611.1751307881916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-80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12.186674493689463</v>
      </c>
      <c r="F90">
        <f>GT_Spot!T90</f>
        <v>0</v>
      </c>
      <c r="G90">
        <f>PPCL_NG!T90</f>
        <v>23.14</v>
      </c>
      <c r="H90">
        <f>PPCL_Spot!T90</f>
        <v>6.09</v>
      </c>
      <c r="I90">
        <f>Bawana_NG!T90</f>
        <v>65.66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849.04145030366476</v>
      </c>
      <c r="P90" s="77">
        <v>71.04288850939254</v>
      </c>
      <c r="Q90" s="77">
        <v>24.569999999999997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369.95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300.23</v>
      </c>
      <c r="AB90" s="117">
        <f>-STOA!P90</f>
        <v>0</v>
      </c>
      <c r="AC90">
        <f t="shared" si="3"/>
        <v>15.729895206042068</v>
      </c>
      <c r="AD90">
        <f t="shared" si="4"/>
        <v>1641.1811181007047</v>
      </c>
      <c r="AE90">
        <f>'IDT-1'!F90</f>
        <v>-6.2930000000000001</v>
      </c>
      <c r="AF90" s="26"/>
      <c r="AG90">
        <f t="shared" si="5"/>
        <v>1634.8881181007048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-65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12.186674493689463</v>
      </c>
      <c r="F91">
        <f>GT_Spot!T91</f>
        <v>0</v>
      </c>
      <c r="G91">
        <f>PPCL_NG!T91</f>
        <v>23.14</v>
      </c>
      <c r="H91">
        <f>PPCL_Spot!T91</f>
        <v>6.06</v>
      </c>
      <c r="I91">
        <f>Bawana_NG!T91</f>
        <v>65.66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862.9250226340647</v>
      </c>
      <c r="P91" s="77">
        <v>71.04288850939254</v>
      </c>
      <c r="Q91" s="77">
        <v>24.569999999999997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369.66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17.329999999999998</v>
      </c>
      <c r="Z91" s="75">
        <f>IEX!P91</f>
        <v>0</v>
      </c>
      <c r="AA91" s="117">
        <f>STOA!J91</f>
        <v>300.23</v>
      </c>
      <c r="AB91" s="117">
        <f>-STOA!P91</f>
        <v>0</v>
      </c>
      <c r="AC91">
        <f t="shared" si="3"/>
        <v>16.046149280160563</v>
      </c>
      <c r="AD91">
        <f t="shared" si="4"/>
        <v>1666.7584363569861</v>
      </c>
      <c r="AE91">
        <f>'IDT-1'!F91</f>
        <v>0</v>
      </c>
      <c r="AF91" s="26"/>
      <c r="AG91">
        <f t="shared" si="5"/>
        <v>1666.7584363569861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-70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12.186674493689463</v>
      </c>
      <c r="F92">
        <f>GT_Spot!T92</f>
        <v>0</v>
      </c>
      <c r="G92">
        <f>PPCL_NG!T92</f>
        <v>23.14</v>
      </c>
      <c r="H92">
        <f>PPCL_Spot!T92</f>
        <v>6.09</v>
      </c>
      <c r="I92">
        <f>Bawana_NG!T92</f>
        <v>65.66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862.9250226340647</v>
      </c>
      <c r="P92" s="77">
        <v>71.04288850939254</v>
      </c>
      <c r="Q92" s="77">
        <v>24.569999999999997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369.43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45.24</v>
      </c>
      <c r="Z92" s="75">
        <f>IEX!P92</f>
        <v>0</v>
      </c>
      <c r="AA92" s="117">
        <f>STOA!J92</f>
        <v>300.23</v>
      </c>
      <c r="AB92" s="117">
        <f>-STOA!P92</f>
        <v>0</v>
      </c>
      <c r="AC92">
        <f t="shared" si="3"/>
        <v>16.733903656270328</v>
      </c>
      <c r="AD92">
        <f t="shared" si="4"/>
        <v>1643.7806819808764</v>
      </c>
      <c r="AE92">
        <f>'IDT-1'!F92</f>
        <v>0</v>
      </c>
      <c r="AF92" s="26"/>
      <c r="AG92">
        <f t="shared" si="5"/>
        <v>1643.7806819808764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-120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12.186674493689463</v>
      </c>
      <c r="F93">
        <f>GT_Spot!T93</f>
        <v>0</v>
      </c>
      <c r="G93">
        <f>PPCL_NG!T93</f>
        <v>23.14</v>
      </c>
      <c r="H93">
        <f>PPCL_Spot!T93</f>
        <v>6.09</v>
      </c>
      <c r="I93">
        <f>Bawana_NG!T93</f>
        <v>65.66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859.05441358526468</v>
      </c>
      <c r="P93" s="77">
        <v>71.04288850939254</v>
      </c>
      <c r="Q93" s="77">
        <v>24.569999999999997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369.3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64.489999999999995</v>
      </c>
      <c r="Z93" s="75">
        <f>IEX!P93</f>
        <v>0</v>
      </c>
      <c r="AA93" s="117">
        <f>STOA!J93</f>
        <v>300.23</v>
      </c>
      <c r="AB93" s="117">
        <f>-STOA!P93</f>
        <v>0</v>
      </c>
      <c r="AC93">
        <f t="shared" si="3"/>
        <v>16.424191920531122</v>
      </c>
      <c r="AD93">
        <f t="shared" si="4"/>
        <v>1709.3397846678156</v>
      </c>
      <c r="AE93">
        <f>'IDT-1'!F93</f>
        <v>0</v>
      </c>
      <c r="AF93" s="26"/>
      <c r="AG93">
        <f t="shared" si="5"/>
        <v>1709.3397846678156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-70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12.186674493689463</v>
      </c>
      <c r="F94">
        <f>GT_Spot!T94</f>
        <v>0</v>
      </c>
      <c r="G94">
        <f>PPCL_NG!T94</f>
        <v>23.14</v>
      </c>
      <c r="H94">
        <f>PPCL_Spot!T94</f>
        <v>6.09</v>
      </c>
      <c r="I94">
        <f>Bawana_NG!T94</f>
        <v>65.66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865.57452718526474</v>
      </c>
      <c r="P94" s="77">
        <v>71.04288850939254</v>
      </c>
      <c r="Q94" s="77">
        <v>24.569999999999997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369.42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82.78</v>
      </c>
      <c r="Z94" s="75">
        <f>IEX!P94</f>
        <v>0</v>
      </c>
      <c r="AA94" s="117">
        <f>STOA!J94</f>
        <v>300.23</v>
      </c>
      <c r="AB94" s="117">
        <f>-STOA!P94</f>
        <v>0</v>
      </c>
      <c r="AC94">
        <f t="shared" si="3"/>
        <v>16.998702021098939</v>
      </c>
      <c r="AD94">
        <f t="shared" si="4"/>
        <v>1693.6953881672478</v>
      </c>
      <c r="AE94">
        <f>'IDT-1'!F94</f>
        <v>0</v>
      </c>
      <c r="AF94" s="26"/>
      <c r="AG94">
        <f t="shared" si="5"/>
        <v>1693.6953881672478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-110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12.186674493689463</v>
      </c>
      <c r="F95">
        <f>GT_Spot!T95</f>
        <v>0</v>
      </c>
      <c r="G95">
        <f>PPCL_NG!T95</f>
        <v>23.14</v>
      </c>
      <c r="H95">
        <f>PPCL_Spot!T95</f>
        <v>6.09</v>
      </c>
      <c r="I95">
        <f>Bawana_NG!T95</f>
        <v>65.66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855.71166067326476</v>
      </c>
      <c r="P95" s="77">
        <v>71.04288850939254</v>
      </c>
      <c r="Q95" s="77">
        <v>24.569999999999997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369.26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92.4</v>
      </c>
      <c r="Z95" s="75">
        <f>IEX!P95</f>
        <v>0</v>
      </c>
      <c r="AA95" s="117">
        <f>STOA!J95</f>
        <v>300.23</v>
      </c>
      <c r="AB95" s="117">
        <f>-STOA!P95</f>
        <v>0</v>
      </c>
      <c r="AC95">
        <f t="shared" si="3"/>
        <v>16.728812970127478</v>
      </c>
      <c r="AD95">
        <f t="shared" si="4"/>
        <v>1723.5624107062195</v>
      </c>
      <c r="AE95">
        <f>'IDT-1'!F95</f>
        <v>0</v>
      </c>
      <c r="AF95" s="26"/>
      <c r="AG95">
        <f t="shared" si="5"/>
        <v>1723.5624107062195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-80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12.181351582549187</v>
      </c>
      <c r="F96">
        <f>GT_Spot!T96</f>
        <v>0</v>
      </c>
      <c r="G96">
        <f>PPCL_NG!T96</f>
        <v>23.14</v>
      </c>
      <c r="H96">
        <f>PPCL_Spot!T96</f>
        <v>6.09</v>
      </c>
      <c r="I96">
        <f>Bawana_NG!T96</f>
        <v>65.66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856.95745214326485</v>
      </c>
      <c r="P96" s="77">
        <v>71.04288850939254</v>
      </c>
      <c r="Q96" s="77">
        <v>24.569999999999997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369.59999999999997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88.55</v>
      </c>
      <c r="Z96" s="75">
        <f>IEX!P96</f>
        <v>0</v>
      </c>
      <c r="AA96" s="117">
        <f>STOA!J96</f>
        <v>300.23</v>
      </c>
      <c r="AB96" s="117">
        <f>-STOA!P96</f>
        <v>0</v>
      </c>
      <c r="AC96">
        <f t="shared" si="3"/>
        <v>16.708841093445439</v>
      </c>
      <c r="AD96">
        <f t="shared" si="4"/>
        <v>1721.3128511417608</v>
      </c>
      <c r="AE96">
        <f>'IDT-1'!F96</f>
        <v>0</v>
      </c>
      <c r="AF96" s="26"/>
      <c r="AG96">
        <f t="shared" si="5"/>
        <v>1721.3128511417608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-80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12.181351582549187</v>
      </c>
      <c r="F97">
        <f>GT_Spot!T97</f>
        <v>0</v>
      </c>
      <c r="G97">
        <f>PPCL_NG!T97</f>
        <v>23.14</v>
      </c>
      <c r="H97">
        <f>PPCL_Spot!T97</f>
        <v>6.06</v>
      </c>
      <c r="I97">
        <f>Bawana_NG!T97</f>
        <v>65.66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856.92062714326482</v>
      </c>
      <c r="P97" s="77">
        <v>71.04288850939254</v>
      </c>
      <c r="Q97" s="77">
        <v>24.569999999999997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370.11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80.849999999999994</v>
      </c>
      <c r="Z97" s="75">
        <f>IEX!P97</f>
        <v>0</v>
      </c>
      <c r="AA97" s="117">
        <f>STOA!J97</f>
        <v>300.23</v>
      </c>
      <c r="AB97" s="117">
        <f>-STOA!P97</f>
        <v>0</v>
      </c>
      <c r="AC97">
        <f t="shared" si="3"/>
        <v>16.467418483001538</v>
      </c>
      <c r="AD97">
        <f t="shared" si="4"/>
        <v>1734.2974487522051</v>
      </c>
      <c r="AE97">
        <f>'IDT-1'!F97</f>
        <v>0</v>
      </c>
      <c r="AF97" s="26"/>
      <c r="AG97">
        <f t="shared" si="5"/>
        <v>1734.2974487522051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-60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12.181351582549187</v>
      </c>
      <c r="F98">
        <f>GT_Spot!T98</f>
        <v>0</v>
      </c>
      <c r="G98">
        <f>PPCL_NG!T98</f>
        <v>23.14</v>
      </c>
      <c r="H98">
        <f>PPCL_Spot!T98</f>
        <v>6.09</v>
      </c>
      <c r="I98">
        <f>Bawana_NG!T98</f>
        <v>65.66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856.92062714326482</v>
      </c>
      <c r="P98" s="77">
        <v>71.04288850939254</v>
      </c>
      <c r="Q98" s="77">
        <v>24.569999999999997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370.48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64.489999999999995</v>
      </c>
      <c r="Z98" s="75">
        <f>IEX!P98</f>
        <v>0</v>
      </c>
      <c r="AA98" s="117">
        <f>STOA!J98</f>
        <v>300.23</v>
      </c>
      <c r="AB98" s="117">
        <f>-STOA!P98</f>
        <v>0</v>
      </c>
      <c r="AC98">
        <f t="shared" si="3"/>
        <v>16.326970483001539</v>
      </c>
      <c r="AD98">
        <f t="shared" si="4"/>
        <v>1718.477896752205</v>
      </c>
      <c r="AE98">
        <f>'IDT-1'!F98</f>
        <v>0</v>
      </c>
      <c r="AF98" s="26"/>
      <c r="AG98">
        <f t="shared" si="5"/>
        <v>1718.477896752205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-60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0.28391175366280219</v>
      </c>
      <c r="F99">
        <f t="shared" si="6"/>
        <v>0</v>
      </c>
      <c r="G99">
        <f t="shared" si="6"/>
        <v>0.55536000000000074</v>
      </c>
      <c r="H99">
        <f t="shared" si="6"/>
        <v>0.15004733145784813</v>
      </c>
      <c r="I99">
        <f t="shared" si="6"/>
        <v>1.5272901063351494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17.852778392274224</v>
      </c>
      <c r="P99" s="77">
        <f t="shared" si="6"/>
        <v>1.5071958450135594</v>
      </c>
      <c r="Q99" s="77">
        <f t="shared" si="6"/>
        <v>0.50535926640196605</v>
      </c>
      <c r="R99" s="80">
        <f>SUM(R3:R98)/4000</f>
        <v>0.19477310752688182</v>
      </c>
      <c r="S99" s="80">
        <f t="shared" si="6"/>
        <v>0</v>
      </c>
      <c r="T99" s="78">
        <f t="shared" si="6"/>
        <v>1.0219024999999999</v>
      </c>
      <c r="U99" s="78">
        <f t="shared" si="6"/>
        <v>9.6146399999999996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0.1340325</v>
      </c>
      <c r="Z99" s="75">
        <f t="shared" si="6"/>
        <v>-1.823925</v>
      </c>
      <c r="AA99" s="117">
        <f t="shared" si="6"/>
        <v>7.198959999999988</v>
      </c>
      <c r="AB99" s="117">
        <f t="shared" si="6"/>
        <v>0</v>
      </c>
      <c r="AC99">
        <f t="shared" si="6"/>
        <v>0.39370827824995797</v>
      </c>
      <c r="AD99">
        <f t="shared" si="6"/>
        <v>35.99611752442248</v>
      </c>
      <c r="AE99">
        <f t="shared" si="6"/>
        <v>-0.86826024999999996</v>
      </c>
      <c r="AG99">
        <f t="shared" si="6"/>
        <v>35.127857274422482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-2.3325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44801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97" t="s">
        <v>152</v>
      </c>
    </row>
    <row r="3" spans="1:46">
      <c r="A3" t="s">
        <v>45</v>
      </c>
      <c r="E3">
        <f>GT_NG!S3</f>
        <v>1.522319347319347</v>
      </c>
      <c r="F3">
        <f>GT_Spot!S3</f>
        <v>0</v>
      </c>
      <c r="G3">
        <f>PPCL_NG!S3</f>
        <v>36.36</v>
      </c>
      <c r="H3">
        <f>PPCL_Spot!S3</f>
        <v>7.3462500000000004</v>
      </c>
      <c r="I3">
        <f>Bawana_NG!S3</f>
        <v>27.41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72.23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1.2832914102564104</v>
      </c>
      <c r="AD3">
        <f>SUM(B3:AB3,AI3:AR3)-AC3</f>
        <v>144.54527793706296</v>
      </c>
      <c r="AE3">
        <f>'IDT-1'!E3</f>
        <v>0</v>
      </c>
      <c r="AF3" s="26"/>
      <c r="AG3">
        <f>SUM(AD3:AF3)+AT3</f>
        <v>144.54527793706296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1.522319347319347</v>
      </c>
      <c r="F4">
        <f>GT_Spot!S4</f>
        <v>0</v>
      </c>
      <c r="G4">
        <f>PPCL_NG!S4</f>
        <v>36.36</v>
      </c>
      <c r="H4">
        <f>PPCL_Spot!S4</f>
        <v>7.3462500000000004</v>
      </c>
      <c r="I4">
        <f>Bawana_NG!S4</f>
        <v>27.41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72.23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1.2832914102564104</v>
      </c>
      <c r="AD4">
        <f t="shared" ref="AD4:AD67" si="1">SUM(B4:AB4,AI4:AR4)-AC4</f>
        <v>144.54527793706296</v>
      </c>
      <c r="AE4">
        <f>'IDT-1'!E4</f>
        <v>0</v>
      </c>
      <c r="AF4" s="26"/>
      <c r="AG4">
        <f t="shared" ref="AG4:AG67" si="2">SUM(AD4:AF4)+AT4</f>
        <v>144.54527793706296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1.522319347319347</v>
      </c>
      <c r="F5">
        <f>GT_Spot!S5</f>
        <v>0</v>
      </c>
      <c r="G5">
        <f>PPCL_NG!S5</f>
        <v>36.36</v>
      </c>
      <c r="H5">
        <f>PPCL_Spot!S5</f>
        <v>7.3462500000000004</v>
      </c>
      <c r="I5">
        <f>Bawana_NG!S5</f>
        <v>27.41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72.23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13.67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1.5370834102564104</v>
      </c>
      <c r="AD5">
        <f t="shared" si="1"/>
        <v>173.13148593706293</v>
      </c>
      <c r="AE5">
        <f>'IDT-1'!E5</f>
        <v>0</v>
      </c>
      <c r="AF5" s="26"/>
      <c r="AG5">
        <f t="shared" si="2"/>
        <v>173.13148593706293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15.17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1.522319347319347</v>
      </c>
      <c r="F6">
        <f>GT_Spot!S6</f>
        <v>0</v>
      </c>
      <c r="G6">
        <f>PPCL_NG!S6</f>
        <v>36.36</v>
      </c>
      <c r="H6">
        <f>PPCL_Spot!S6</f>
        <v>7.3462500000000004</v>
      </c>
      <c r="I6">
        <f>Bawana_NG!S6</f>
        <v>27.41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72.23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8.09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1.4522514102564106</v>
      </c>
      <c r="AD6">
        <f t="shared" si="1"/>
        <v>163.57631793706295</v>
      </c>
      <c r="AE6">
        <f>'IDT-1'!E6</f>
        <v>0</v>
      </c>
      <c r="AF6" s="26"/>
      <c r="AG6">
        <f t="shared" si="2"/>
        <v>163.57631793706295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11.11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2.1022013501614323</v>
      </c>
      <c r="F7">
        <f>GT_Spot!S7</f>
        <v>0</v>
      </c>
      <c r="G7">
        <f>PPCL_NG!S7</f>
        <v>36.36</v>
      </c>
      <c r="H7">
        <f>PPCL_Spot!S7</f>
        <v>11.25</v>
      </c>
      <c r="I7">
        <f>Bawana_NG!S7</f>
        <v>27.41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72.23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1.3227473718814209</v>
      </c>
      <c r="AD7">
        <f t="shared" si="1"/>
        <v>148.98945397828001</v>
      </c>
      <c r="AE7">
        <f>'IDT-1'!E7</f>
        <v>0</v>
      </c>
      <c r="AF7" s="26"/>
      <c r="AG7">
        <f t="shared" si="2"/>
        <v>148.98945397828001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2.1022013501614323</v>
      </c>
      <c r="F8">
        <f>GT_Spot!S8</f>
        <v>0</v>
      </c>
      <c r="G8">
        <f>PPCL_NG!S8</f>
        <v>36.36</v>
      </c>
      <c r="H8">
        <f>PPCL_Spot!S8</f>
        <v>11.25</v>
      </c>
      <c r="I8">
        <f>Bawana_NG!S8</f>
        <v>27.41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72.23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1.7666537479911868</v>
      </c>
      <c r="AD8">
        <f t="shared" si="1"/>
        <v>98.545547602170259</v>
      </c>
      <c r="AE8">
        <f>'IDT-1'!E8</f>
        <v>0</v>
      </c>
      <c r="AF8" s="26"/>
      <c r="AG8">
        <f t="shared" si="2"/>
        <v>98.545547602170259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2.1012831479897347</v>
      </c>
      <c r="F9">
        <f>GT_Spot!S9</f>
        <v>0</v>
      </c>
      <c r="G9">
        <f>PPCL_NG!S9</f>
        <v>36.36</v>
      </c>
      <c r="H9">
        <f>PPCL_Spot!S9</f>
        <v>11.25</v>
      </c>
      <c r="I9">
        <f>Bawana_NG!S9</f>
        <v>27.41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72.23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1.3227392917023097</v>
      </c>
      <c r="AD9">
        <f t="shared" si="1"/>
        <v>148.98854385628744</v>
      </c>
      <c r="AE9">
        <f>'IDT-1'!E9</f>
        <v>0</v>
      </c>
      <c r="AF9" s="26"/>
      <c r="AG9">
        <f t="shared" si="2"/>
        <v>148.98854385628744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2.1012831479897347</v>
      </c>
      <c r="F10">
        <f>GT_Spot!S10</f>
        <v>0</v>
      </c>
      <c r="G10">
        <f>PPCL_NG!S10</f>
        <v>36.36</v>
      </c>
      <c r="H10">
        <f>PPCL_Spot!S10</f>
        <v>11.25</v>
      </c>
      <c r="I10">
        <f>Bawana_NG!S10</f>
        <v>27.41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72.23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1.3227392917023097</v>
      </c>
      <c r="AD10">
        <f t="shared" si="1"/>
        <v>148.98854385628744</v>
      </c>
      <c r="AE10">
        <f>'IDT-1'!E10</f>
        <v>0</v>
      </c>
      <c r="AF10" s="26"/>
      <c r="AG10">
        <f t="shared" si="2"/>
        <v>148.98854385628744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2.1012831479897347</v>
      </c>
      <c r="F11">
        <f>GT_Spot!S11</f>
        <v>0</v>
      </c>
      <c r="G11">
        <f>PPCL_NG!S11</f>
        <v>36.36</v>
      </c>
      <c r="H11">
        <f>PPCL_Spot!S11</f>
        <v>11.25</v>
      </c>
      <c r="I11">
        <f>Bawana_NG!S11</f>
        <v>27.868856052210319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71.53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1.3206172249617607</v>
      </c>
      <c r="AD11">
        <f t="shared" si="1"/>
        <v>148.74952197523831</v>
      </c>
      <c r="AE11">
        <f>'IDT-1'!E11</f>
        <v>0</v>
      </c>
      <c r="AF11" s="26"/>
      <c r="AG11">
        <f t="shared" si="2"/>
        <v>148.74952197523831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2.1012831479897347</v>
      </c>
      <c r="F12">
        <f>GT_Spot!S12</f>
        <v>0</v>
      </c>
      <c r="G12">
        <f>PPCL_NG!S12</f>
        <v>36.36</v>
      </c>
      <c r="H12">
        <f>PPCL_Spot!S12</f>
        <v>11.25</v>
      </c>
      <c r="I12">
        <f>Bawana_NG!S12</f>
        <v>27.868856052210319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71.53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1.3206172249617607</v>
      </c>
      <c r="AD12">
        <f t="shared" si="1"/>
        <v>148.74952197523831</v>
      </c>
      <c r="AE12">
        <f>'IDT-1'!E12</f>
        <v>0</v>
      </c>
      <c r="AF12" s="26"/>
      <c r="AG12">
        <f t="shared" si="2"/>
        <v>148.74952197523831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1.5631728045325781</v>
      </c>
      <c r="F13">
        <f>GT_Spot!S13</f>
        <v>0</v>
      </c>
      <c r="G13">
        <f>PPCL_NG!S13</f>
        <v>36.36</v>
      </c>
      <c r="H13">
        <f>PPCL_Spot!S13</f>
        <v>7.055954985933103</v>
      </c>
      <c r="I13">
        <f>Bawana_NG!S13</f>
        <v>27.868856052210319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71.53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1.7228806339253149</v>
      </c>
      <c r="AD13">
        <f t="shared" si="1"/>
        <v>93.615103208750696</v>
      </c>
      <c r="AE13">
        <f>'IDT-1'!E13</f>
        <v>0</v>
      </c>
      <c r="AF13" s="26"/>
      <c r="AG13">
        <f t="shared" si="2"/>
        <v>93.615103208750696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1.5631728045325781</v>
      </c>
      <c r="F14">
        <f>GT_Spot!S14</f>
        <v>0</v>
      </c>
      <c r="G14">
        <f>PPCL_NG!S14</f>
        <v>36.36</v>
      </c>
      <c r="H14">
        <f>PPCL_Spot!S14</f>
        <v>7.3462500000000004</v>
      </c>
      <c r="I14">
        <f>Bawana_NG!S14</f>
        <v>27.868856052210319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71.53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1.2815288539393375</v>
      </c>
      <c r="AD14">
        <f t="shared" si="1"/>
        <v>144.34675000280356</v>
      </c>
      <c r="AE14">
        <f>'IDT-1'!E14</f>
        <v>0</v>
      </c>
      <c r="AF14" s="26"/>
      <c r="AG14">
        <f t="shared" si="2"/>
        <v>144.34675000280356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2.1022013501614323</v>
      </c>
      <c r="F15">
        <f>GT_Spot!S15</f>
        <v>0</v>
      </c>
      <c r="G15">
        <f>PPCL_NG!S15</f>
        <v>36.36</v>
      </c>
      <c r="H15">
        <f>PPCL_Spot!S15</f>
        <v>11.25</v>
      </c>
      <c r="I15">
        <f>Bawana_NG!S15</f>
        <v>27.868856052210319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71.53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1.3206253051408716</v>
      </c>
      <c r="AD15">
        <f t="shared" si="1"/>
        <v>148.75043209723088</v>
      </c>
      <c r="AE15">
        <f>'IDT-1'!E15</f>
        <v>0</v>
      </c>
      <c r="AF15" s="26"/>
      <c r="AG15">
        <f t="shared" si="2"/>
        <v>148.75043209723088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2.1022013501614323</v>
      </c>
      <c r="F16">
        <f>GT_Spot!S16</f>
        <v>0</v>
      </c>
      <c r="G16">
        <f>PPCL_NG!S16</f>
        <v>36.36</v>
      </c>
      <c r="H16">
        <f>PPCL_Spot!S16</f>
        <v>11.25</v>
      </c>
      <c r="I16">
        <f>Bawana_NG!S16</f>
        <v>27.868856052210319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71.53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1.3206253051408716</v>
      </c>
      <c r="AD16">
        <f t="shared" si="1"/>
        <v>148.75043209723088</v>
      </c>
      <c r="AE16">
        <f>'IDT-1'!E16</f>
        <v>0</v>
      </c>
      <c r="AF16" s="26"/>
      <c r="AG16">
        <f t="shared" si="2"/>
        <v>148.75043209723088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2.1022013501614323</v>
      </c>
      <c r="F17">
        <f>GT_Spot!S17</f>
        <v>0</v>
      </c>
      <c r="G17">
        <f>PPCL_NG!S17</f>
        <v>36.36</v>
      </c>
      <c r="H17">
        <f>PPCL_Spot!S17</f>
        <v>11.25</v>
      </c>
      <c r="I17">
        <f>Bawana_NG!S17</f>
        <v>27.868856052210319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71.53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1.3206253051408716</v>
      </c>
      <c r="AD17">
        <f t="shared" si="1"/>
        <v>148.75043209723088</v>
      </c>
      <c r="AE17">
        <f>'IDT-1'!E17</f>
        <v>0</v>
      </c>
      <c r="AF17" s="26"/>
      <c r="AG17">
        <f t="shared" si="2"/>
        <v>148.75043209723088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2.1022013501614323</v>
      </c>
      <c r="F18">
        <f>GT_Spot!S18</f>
        <v>0</v>
      </c>
      <c r="G18">
        <f>PPCL_NG!S18</f>
        <v>36.36</v>
      </c>
      <c r="H18">
        <f>PPCL_Spot!S18</f>
        <v>11.25</v>
      </c>
      <c r="I18">
        <f>Bawana_NG!S18</f>
        <v>27.868856052210319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71.53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1.7645316812506375</v>
      </c>
      <c r="AD18">
        <f t="shared" si="1"/>
        <v>98.306525721121133</v>
      </c>
      <c r="AE18">
        <f>'IDT-1'!E18</f>
        <v>0</v>
      </c>
      <c r="AF18" s="26"/>
      <c r="AG18">
        <f t="shared" si="2"/>
        <v>98.306525721121133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2.1022013501614323</v>
      </c>
      <c r="F19">
        <f>GT_Spot!S19</f>
        <v>0</v>
      </c>
      <c r="G19">
        <f>PPCL_NG!S19</f>
        <v>36.36</v>
      </c>
      <c r="H19">
        <f>PPCL_Spot!S19</f>
        <v>10.905882352941177</v>
      </c>
      <c r="I19">
        <f>Bawana_NG!S19</f>
        <v>27.868856052210319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71.53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1.3175970698467541</v>
      </c>
      <c r="AD19">
        <f t="shared" si="1"/>
        <v>148.40934268546619</v>
      </c>
      <c r="AE19">
        <f>'IDT-1'!E19</f>
        <v>0</v>
      </c>
      <c r="AF19" s="26"/>
      <c r="AG19">
        <f t="shared" si="2"/>
        <v>148.40934268546619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2.1022013501614323</v>
      </c>
      <c r="F20">
        <f>GT_Spot!S20</f>
        <v>0</v>
      </c>
      <c r="G20">
        <f>PPCL_NG!S20</f>
        <v>36.36</v>
      </c>
      <c r="H20">
        <f>PPCL_Spot!S20</f>
        <v>10.905882352941177</v>
      </c>
      <c r="I20">
        <f>Bawana_NG!S20</f>
        <v>27.868856052210319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71.53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1.3175970698467541</v>
      </c>
      <c r="AD20">
        <f t="shared" si="1"/>
        <v>148.40934268546619</v>
      </c>
      <c r="AE20">
        <f>'IDT-1'!E20</f>
        <v>0</v>
      </c>
      <c r="AF20" s="26"/>
      <c r="AG20">
        <f t="shared" si="2"/>
        <v>148.40934268546619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2.1022013501614323</v>
      </c>
      <c r="F21">
        <f>GT_Spot!S21</f>
        <v>0</v>
      </c>
      <c r="G21">
        <f>PPCL_NG!S21</f>
        <v>36.36</v>
      </c>
      <c r="H21">
        <f>PPCL_Spot!S21</f>
        <v>10.905882352941177</v>
      </c>
      <c r="I21">
        <f>Bawana_NG!S21</f>
        <v>27.868856052210319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71.45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1.316893069846754</v>
      </c>
      <c r="AD21">
        <f t="shared" si="1"/>
        <v>148.33004668546621</v>
      </c>
      <c r="AE21">
        <f>'IDT-1'!E21</f>
        <v>0</v>
      </c>
      <c r="AF21" s="26"/>
      <c r="AG21">
        <f t="shared" si="2"/>
        <v>148.33004668546621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2.1022013501614323</v>
      </c>
      <c r="F22">
        <f>GT_Spot!S22</f>
        <v>0</v>
      </c>
      <c r="G22">
        <f>PPCL_NG!S22</f>
        <v>36.36</v>
      </c>
      <c r="H22">
        <f>PPCL_Spot!S22</f>
        <v>10.3</v>
      </c>
      <c r="I22">
        <f>Bawana_NG!S22</f>
        <v>27.868856052210319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71.45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1.3115613051408717</v>
      </c>
      <c r="AD22">
        <f t="shared" si="1"/>
        <v>147.72949609723088</v>
      </c>
      <c r="AE22">
        <f>'IDT-1'!E22</f>
        <v>0</v>
      </c>
      <c r="AF22" s="26"/>
      <c r="AG22">
        <f t="shared" si="2"/>
        <v>147.72949609723088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2.1012831479897347</v>
      </c>
      <c r="F23">
        <f>GT_Spot!S23</f>
        <v>0</v>
      </c>
      <c r="G23">
        <f>PPCL_NG!S23</f>
        <v>36.36</v>
      </c>
      <c r="H23">
        <f>PPCL_Spot!S23</f>
        <v>11.724137931034482</v>
      </c>
      <c r="I23">
        <f>Bawana_NG!S23</f>
        <v>27.868856052210319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71.16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1.7654400148646299</v>
      </c>
      <c r="AD23">
        <f t="shared" si="1"/>
        <v>98.408837116369909</v>
      </c>
      <c r="AE23">
        <f>'IDT-1'!E23</f>
        <v>0</v>
      </c>
      <c r="AF23" s="26"/>
      <c r="AG23">
        <f t="shared" si="2"/>
        <v>98.408837116369909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2.1012831479897347</v>
      </c>
      <c r="F24">
        <f>GT_Spot!S24</f>
        <v>0</v>
      </c>
      <c r="G24">
        <f>PPCL_NG!S24</f>
        <v>36.36</v>
      </c>
      <c r="H24">
        <f>PPCL_Spot!S24</f>
        <v>11.724137931034482</v>
      </c>
      <c r="I24">
        <f>Bawana_NG!S24</f>
        <v>27.868856052210319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71.16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1.321533638754864</v>
      </c>
      <c r="AD24">
        <f t="shared" si="1"/>
        <v>148.85274349247968</v>
      </c>
      <c r="AE24">
        <f>'IDT-1'!E24</f>
        <v>0</v>
      </c>
      <c r="AF24" s="26"/>
      <c r="AG24">
        <f t="shared" si="2"/>
        <v>148.85274349247968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2.1012831479897347</v>
      </c>
      <c r="F25">
        <f>GT_Spot!S25</f>
        <v>0</v>
      </c>
      <c r="G25">
        <f>PPCL_NG!S25</f>
        <v>36.36</v>
      </c>
      <c r="H25">
        <f>PPCL_Spot!S25</f>
        <v>10.967741935483872</v>
      </c>
      <c r="I25">
        <f>Bawana_NG!S25</f>
        <v>27.868856052210319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71.16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1.3148773539940186</v>
      </c>
      <c r="AD25">
        <f t="shared" si="1"/>
        <v>148.10300378168992</v>
      </c>
      <c r="AE25">
        <f>'IDT-1'!E25</f>
        <v>0</v>
      </c>
      <c r="AF25" s="26"/>
      <c r="AG25">
        <f t="shared" si="2"/>
        <v>148.10300378168992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2.1012831479897347</v>
      </c>
      <c r="F26">
        <f>GT_Spot!S26</f>
        <v>0</v>
      </c>
      <c r="G26">
        <f>PPCL_NG!S26</f>
        <v>36.36</v>
      </c>
      <c r="H26">
        <f>PPCL_Spot!S26</f>
        <v>11.724137931034482</v>
      </c>
      <c r="I26">
        <f>Bawana_NG!S26</f>
        <v>27.868856052210319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71.28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1.3225896387548639</v>
      </c>
      <c r="AD26">
        <f t="shared" si="1"/>
        <v>148.97168749247967</v>
      </c>
      <c r="AE26">
        <f>'IDT-1'!E26</f>
        <v>0</v>
      </c>
      <c r="AF26" s="26"/>
      <c r="AG26">
        <f t="shared" si="2"/>
        <v>148.97168749247967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2.1012831479897347</v>
      </c>
      <c r="F27">
        <f>GT_Spot!S27</f>
        <v>0</v>
      </c>
      <c r="G27">
        <f>PPCL_NG!S27</f>
        <v>36.36</v>
      </c>
      <c r="H27">
        <f>PPCL_Spot!S27</f>
        <v>11.724137931034482</v>
      </c>
      <c r="I27">
        <f>Bawana_NG!S27</f>
        <v>27.868856052210319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71.990000000000009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1.3288376387548642</v>
      </c>
      <c r="AD27">
        <f t="shared" si="1"/>
        <v>149.67543949247968</v>
      </c>
      <c r="AE27">
        <f>'IDT-1'!E27</f>
        <v>0</v>
      </c>
      <c r="AF27" s="26"/>
      <c r="AG27">
        <f t="shared" si="2"/>
        <v>149.67543949247968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2.1012831479897347</v>
      </c>
      <c r="F28">
        <f>GT_Spot!S28</f>
        <v>0</v>
      </c>
      <c r="G28">
        <f>PPCL_NG!S28</f>
        <v>36.36</v>
      </c>
      <c r="H28">
        <f>PPCL_Spot!S28</f>
        <v>11.724137931034482</v>
      </c>
      <c r="I28">
        <f>Bawana_NG!S28</f>
        <v>27.868856052210319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71.990000000000009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1.7727440148646301</v>
      </c>
      <c r="AD28">
        <f t="shared" si="1"/>
        <v>99.231533116369917</v>
      </c>
      <c r="AE28">
        <f>'IDT-1'!E28</f>
        <v>0</v>
      </c>
      <c r="AF28" s="26"/>
      <c r="AG28">
        <f t="shared" si="2"/>
        <v>99.231533116369917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-50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2.1012831479897347</v>
      </c>
      <c r="F29">
        <f>GT_Spot!S29</f>
        <v>0</v>
      </c>
      <c r="G29">
        <f>PPCL_NG!S29</f>
        <v>36.36</v>
      </c>
      <c r="H29">
        <f>PPCL_Spot!S29</f>
        <v>11.724137931034482</v>
      </c>
      <c r="I29">
        <f>Bawana_NG!S29</f>
        <v>27.868856052210319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71.990000000000009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1.3288376387548642</v>
      </c>
      <c r="AD29">
        <f t="shared" si="1"/>
        <v>149.67543949247968</v>
      </c>
      <c r="AE29">
        <f>'IDT-1'!E29</f>
        <v>0</v>
      </c>
      <c r="AF29" s="26"/>
      <c r="AG29">
        <f t="shared" si="2"/>
        <v>149.67543949247968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2.1012831479897347</v>
      </c>
      <c r="F30">
        <f>GT_Spot!S30</f>
        <v>0</v>
      </c>
      <c r="G30">
        <f>PPCL_NG!S30</f>
        <v>36.36</v>
      </c>
      <c r="H30">
        <f>PPCL_Spot!S30</f>
        <v>11.724137931034482</v>
      </c>
      <c r="I30">
        <f>Bawana_NG!S30</f>
        <v>27.868856052210319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71.990000000000009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1.3288376387548642</v>
      </c>
      <c r="AD30">
        <f t="shared" si="1"/>
        <v>149.67543949247968</v>
      </c>
      <c r="AE30">
        <f>'IDT-1'!E30</f>
        <v>0</v>
      </c>
      <c r="AF30" s="26"/>
      <c r="AG30">
        <f t="shared" si="2"/>
        <v>149.67543949247968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2.1012831479897347</v>
      </c>
      <c r="F31">
        <f>GT_Spot!S31</f>
        <v>0</v>
      </c>
      <c r="G31">
        <f>PPCL_NG!S31</f>
        <v>36.36</v>
      </c>
      <c r="H31">
        <f>PPCL_Spot!S31</f>
        <v>10.967741935483872</v>
      </c>
      <c r="I31">
        <f>Bawana_NG!S31</f>
        <v>27.868856052210319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71.910000000000011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1.3214773539940186</v>
      </c>
      <c r="AD31">
        <f t="shared" si="1"/>
        <v>148.8464037816899</v>
      </c>
      <c r="AE31">
        <f>'IDT-1'!E31</f>
        <v>0</v>
      </c>
      <c r="AF31" s="26"/>
      <c r="AG31">
        <f t="shared" si="2"/>
        <v>148.8464037816899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2.1012831479897347</v>
      </c>
      <c r="F32">
        <f>GT_Spot!S32</f>
        <v>0</v>
      </c>
      <c r="G32">
        <f>PPCL_NG!S32</f>
        <v>36.36</v>
      </c>
      <c r="H32">
        <f>PPCL_Spot!S32</f>
        <v>11.724137931034482</v>
      </c>
      <c r="I32">
        <f>Bawana_NG!S32</f>
        <v>27.868856052210319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71.910000000000011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1.3281336387548641</v>
      </c>
      <c r="AD32">
        <f t="shared" si="1"/>
        <v>149.59614349247968</v>
      </c>
      <c r="AE32">
        <f>'IDT-1'!E32</f>
        <v>0</v>
      </c>
      <c r="AF32" s="26"/>
      <c r="AG32">
        <f t="shared" si="2"/>
        <v>149.59614349247968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2.1012831479897347</v>
      </c>
      <c r="F33">
        <f>GT_Spot!S33</f>
        <v>0</v>
      </c>
      <c r="G33">
        <f>PPCL_NG!S33</f>
        <v>36.36</v>
      </c>
      <c r="H33">
        <f>PPCL_Spot!S33</f>
        <v>11.724137931034482</v>
      </c>
      <c r="I33">
        <f>Bawana_NG!S33</f>
        <v>29.06066401552151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71.910000000000011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1.7825279249417687</v>
      </c>
      <c r="AD33">
        <f t="shared" si="1"/>
        <v>100.33355716960398</v>
      </c>
      <c r="AE33">
        <f>'IDT-1'!E33</f>
        <v>0</v>
      </c>
      <c r="AF33" s="26"/>
      <c r="AG33">
        <f t="shared" si="2"/>
        <v>100.33355716960398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-50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1.5631728045325781</v>
      </c>
      <c r="F34">
        <f>GT_Spot!S34</f>
        <v>0</v>
      </c>
      <c r="G34">
        <f>PPCL_NG!S34</f>
        <v>36.36</v>
      </c>
      <c r="H34">
        <f>PPCL_Spot!S34</f>
        <v>6.9397389613996099</v>
      </c>
      <c r="I34">
        <f>Bawana_NG!S34</f>
        <v>29.06066401552151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71.910000000000011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1.2917834668767927</v>
      </c>
      <c r="AD34">
        <f t="shared" si="1"/>
        <v>145.50179231457693</v>
      </c>
      <c r="AE34">
        <f>'IDT-1'!E34</f>
        <v>0</v>
      </c>
      <c r="AF34" s="26"/>
      <c r="AG34">
        <f t="shared" si="2"/>
        <v>145.50179231457693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2.1022013501614323</v>
      </c>
      <c r="F35">
        <f>GT_Spot!S35</f>
        <v>0</v>
      </c>
      <c r="G35">
        <f>PPCL_NG!S35</f>
        <v>36.36</v>
      </c>
      <c r="H35">
        <f>PPCL_Spot!S35</f>
        <v>10</v>
      </c>
      <c r="I35">
        <f>Bawana_NG!S35</f>
        <v>28.560686337760906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71.910000000000011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1.3190574116537168</v>
      </c>
      <c r="AD35">
        <f t="shared" si="1"/>
        <v>148.57383027626864</v>
      </c>
      <c r="AE35">
        <f>'IDT-1'!E35</f>
        <v>0</v>
      </c>
      <c r="AF35" s="26"/>
      <c r="AG35">
        <f t="shared" si="2"/>
        <v>148.57383027626864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2.1022013501614323</v>
      </c>
      <c r="F36">
        <f>GT_Spot!S36</f>
        <v>0</v>
      </c>
      <c r="G36">
        <f>PPCL_NG!S36</f>
        <v>36.36</v>
      </c>
      <c r="H36">
        <f>PPCL_Spot!S36</f>
        <v>10</v>
      </c>
      <c r="I36">
        <f>Bawana_NG!S36</f>
        <v>29.060592652323823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71.910000000000011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1.3234565872218704</v>
      </c>
      <c r="AD36">
        <f t="shared" si="1"/>
        <v>149.06933741526339</v>
      </c>
      <c r="AE36">
        <f>'IDT-1'!E36</f>
        <v>0</v>
      </c>
      <c r="AF36" s="26"/>
      <c r="AG36">
        <f t="shared" si="2"/>
        <v>149.06933741526339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2.1022013501614323</v>
      </c>
      <c r="F37">
        <f>GT_Spot!S37</f>
        <v>0</v>
      </c>
      <c r="G37">
        <f>PPCL_NG!S37</f>
        <v>36.36</v>
      </c>
      <c r="H37">
        <f>PPCL_Spot!S37</f>
        <v>10.91</v>
      </c>
      <c r="I37">
        <f>Bawana_NG!S37</f>
        <v>29.060592652323823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71.910000000000011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1.3314645872218707</v>
      </c>
      <c r="AD37">
        <f t="shared" si="1"/>
        <v>149.97132941526343</v>
      </c>
      <c r="AE37">
        <f>'IDT-1'!E37</f>
        <v>0</v>
      </c>
      <c r="AF37" s="26"/>
      <c r="AG37">
        <f t="shared" si="2"/>
        <v>149.97132941526343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2.1022013501614323</v>
      </c>
      <c r="F38">
        <f>GT_Spot!S38</f>
        <v>0</v>
      </c>
      <c r="G38">
        <f>PPCL_NG!S38</f>
        <v>36.36</v>
      </c>
      <c r="H38">
        <f>PPCL_Spot!S38</f>
        <v>10.91</v>
      </c>
      <c r="I38">
        <f>Bawana_NG!S38</f>
        <v>29.060592652323823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71.910000000000011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1.7753709633316366</v>
      </c>
      <c r="AD38">
        <f t="shared" si="1"/>
        <v>99.527423039153646</v>
      </c>
      <c r="AE38">
        <f>'IDT-1'!E38</f>
        <v>0</v>
      </c>
      <c r="AF38" s="26"/>
      <c r="AG38">
        <f t="shared" si="2"/>
        <v>99.527423039153646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-50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2.1022013501614323</v>
      </c>
      <c r="F39">
        <f>GT_Spot!S39</f>
        <v>0</v>
      </c>
      <c r="G39">
        <f>PPCL_NG!S39</f>
        <v>36.36</v>
      </c>
      <c r="H39">
        <f>PPCL_Spot!S39</f>
        <v>10.91</v>
      </c>
      <c r="I39">
        <f>Bawana_NG!S39</f>
        <v>29.060592652323823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71.910000000000011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49.08</v>
      </c>
      <c r="AB39" s="117">
        <f>-STOA!Q39</f>
        <v>0</v>
      </c>
      <c r="AC39">
        <f t="shared" si="0"/>
        <v>1.7549205872218705</v>
      </c>
      <c r="AD39">
        <f t="shared" si="1"/>
        <v>197.66787341526339</v>
      </c>
      <c r="AE39">
        <f>'IDT-1'!E39</f>
        <v>0</v>
      </c>
      <c r="AF39" s="26"/>
      <c r="AG39">
        <f t="shared" si="2"/>
        <v>197.66787341526339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2.1022013501614323</v>
      </c>
      <c r="F40">
        <f>GT_Spot!S40</f>
        <v>0</v>
      </c>
      <c r="G40">
        <f>PPCL_NG!S40</f>
        <v>36.36</v>
      </c>
      <c r="H40">
        <f>PPCL_Spot!S40</f>
        <v>10.91</v>
      </c>
      <c r="I40">
        <f>Bawana_NG!S40</f>
        <v>29.060592652323823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71.910000000000011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49.08</v>
      </c>
      <c r="AB40" s="117">
        <f>-STOA!Q40</f>
        <v>0</v>
      </c>
      <c r="AC40">
        <f t="shared" si="0"/>
        <v>1.7549205872218705</v>
      </c>
      <c r="AD40">
        <f t="shared" si="1"/>
        <v>197.66787341526339</v>
      </c>
      <c r="AE40">
        <f>'IDT-1'!E40</f>
        <v>0</v>
      </c>
      <c r="AF40" s="26"/>
      <c r="AG40">
        <f t="shared" si="2"/>
        <v>197.66787341526339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2.1022013501614323</v>
      </c>
      <c r="F41">
        <f>GT_Spot!S41</f>
        <v>0</v>
      </c>
      <c r="G41">
        <f>PPCL_NG!S41</f>
        <v>36.36</v>
      </c>
      <c r="H41">
        <f>PPCL_Spot!S41</f>
        <v>10.91</v>
      </c>
      <c r="I41">
        <f>Bawana_NG!S41</f>
        <v>29.060592652323823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71.98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49.08</v>
      </c>
      <c r="AB41" s="117">
        <f>-STOA!Q41</f>
        <v>0</v>
      </c>
      <c r="AC41">
        <f t="shared" si="0"/>
        <v>1.7555365872218704</v>
      </c>
      <c r="AD41">
        <f t="shared" si="1"/>
        <v>197.73725741526337</v>
      </c>
      <c r="AE41">
        <f>'IDT-1'!E41</f>
        <v>0</v>
      </c>
      <c r="AF41" s="26"/>
      <c r="AG41">
        <f t="shared" si="2"/>
        <v>197.73725741526337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2.1022013501614323</v>
      </c>
      <c r="F42">
        <f>GT_Spot!S42</f>
        <v>0</v>
      </c>
      <c r="G42">
        <f>PPCL_NG!S42</f>
        <v>36.36</v>
      </c>
      <c r="H42">
        <f>PPCL_Spot!S42</f>
        <v>10.91</v>
      </c>
      <c r="I42">
        <f>Bawana_NG!S42</f>
        <v>29.060592652323823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72.060000000000016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49.08</v>
      </c>
      <c r="AB42" s="117">
        <f>-STOA!Q42</f>
        <v>0</v>
      </c>
      <c r="AC42">
        <f t="shared" si="0"/>
        <v>1.7562405872218703</v>
      </c>
      <c r="AD42">
        <f t="shared" si="1"/>
        <v>197.81655341526337</v>
      </c>
      <c r="AE42">
        <f>'IDT-1'!E42</f>
        <v>0</v>
      </c>
      <c r="AF42" s="26"/>
      <c r="AG42">
        <f t="shared" si="2"/>
        <v>197.81655341526337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2.1031750831569398</v>
      </c>
      <c r="F43">
        <f>GT_Spot!S43</f>
        <v>0</v>
      </c>
      <c r="G43">
        <f>PPCL_NG!S43</f>
        <v>36.36</v>
      </c>
      <c r="H43">
        <f>PPCL_Spot!S43</f>
        <v>10.91</v>
      </c>
      <c r="I43">
        <f>Bawana_NG!S43</f>
        <v>29.060592652323823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72.060000000000016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49.08</v>
      </c>
      <c r="AB43" s="117">
        <f>-STOA!Q43</f>
        <v>0</v>
      </c>
      <c r="AC43">
        <f t="shared" si="0"/>
        <v>2.2001555321819968</v>
      </c>
      <c r="AD43">
        <f t="shared" si="1"/>
        <v>147.37361220329876</v>
      </c>
      <c r="AE43">
        <f>'IDT-1'!E43</f>
        <v>0</v>
      </c>
      <c r="AF43" s="26"/>
      <c r="AG43">
        <f t="shared" si="2"/>
        <v>147.37361220329876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-50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2.1031750831569398</v>
      </c>
      <c r="F44">
        <f>GT_Spot!S44</f>
        <v>0</v>
      </c>
      <c r="G44">
        <f>PPCL_NG!S44</f>
        <v>36.36</v>
      </c>
      <c r="H44">
        <f>PPCL_Spot!S44</f>
        <v>10.91</v>
      </c>
      <c r="I44">
        <f>Bawana_NG!S44</f>
        <v>29.060592652323823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72.190000000000012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49.08</v>
      </c>
      <c r="AB44" s="117">
        <f>-STOA!Q44</f>
        <v>0</v>
      </c>
      <c r="AC44">
        <f t="shared" si="0"/>
        <v>1.7573931560722309</v>
      </c>
      <c r="AD44">
        <f t="shared" si="1"/>
        <v>197.94637457940854</v>
      </c>
      <c r="AE44">
        <f>'IDT-1'!E44</f>
        <v>0</v>
      </c>
      <c r="AF44" s="26"/>
      <c r="AG44">
        <f t="shared" si="2"/>
        <v>197.94637457940854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2.1031750831569398</v>
      </c>
      <c r="F45">
        <f>GT_Spot!S45</f>
        <v>0</v>
      </c>
      <c r="G45">
        <f>PPCL_NG!S45</f>
        <v>36.36</v>
      </c>
      <c r="H45">
        <f>PPCL_Spot!S45</f>
        <v>10.91</v>
      </c>
      <c r="I45">
        <f>Bawana_NG!S45</f>
        <v>29.061468550894165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72.190000000000012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49.08</v>
      </c>
      <c r="AB45" s="117">
        <f>-STOA!Q45</f>
        <v>0</v>
      </c>
      <c r="AC45">
        <f t="shared" si="0"/>
        <v>1.7574008639796497</v>
      </c>
      <c r="AD45">
        <f t="shared" si="1"/>
        <v>197.94724277007143</v>
      </c>
      <c r="AE45">
        <f>'IDT-1'!E45</f>
        <v>0</v>
      </c>
      <c r="AF45" s="26"/>
      <c r="AG45">
        <f t="shared" si="2"/>
        <v>197.94724277007143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2.1031750831569398</v>
      </c>
      <c r="F46">
        <f>GT_Spot!S46</f>
        <v>0</v>
      </c>
      <c r="G46">
        <f>PPCL_NG!S46</f>
        <v>36.36</v>
      </c>
      <c r="H46">
        <f>PPCL_Spot!S46</f>
        <v>10.91</v>
      </c>
      <c r="I46">
        <f>Bawana_NG!S46</f>
        <v>29.061468550894165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72.190000000000012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49.08</v>
      </c>
      <c r="AB46" s="117">
        <f>-STOA!Q46</f>
        <v>0</v>
      </c>
      <c r="AC46">
        <f t="shared" si="0"/>
        <v>1.7574008639796497</v>
      </c>
      <c r="AD46">
        <f t="shared" si="1"/>
        <v>197.94724277007143</v>
      </c>
      <c r="AE46">
        <f>'IDT-1'!E46</f>
        <v>0</v>
      </c>
      <c r="AF46" s="26"/>
      <c r="AG46">
        <f t="shared" si="2"/>
        <v>197.94724277007143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2.1031750831569398</v>
      </c>
      <c r="F47">
        <f>GT_Spot!S47</f>
        <v>0</v>
      </c>
      <c r="G47">
        <f>PPCL_NG!S47</f>
        <v>36.36</v>
      </c>
      <c r="H47">
        <f>PPCL_Spot!S47</f>
        <v>10.91</v>
      </c>
      <c r="I47">
        <f>Bawana_NG!S47</f>
        <v>29.061468550894165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72.190000000000012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49.08</v>
      </c>
      <c r="AB47" s="117">
        <f>-STOA!Q47</f>
        <v>0</v>
      </c>
      <c r="AC47">
        <f t="shared" si="0"/>
        <v>1.8461821392016029</v>
      </c>
      <c r="AD47">
        <f t="shared" si="1"/>
        <v>187.85846149484948</v>
      </c>
      <c r="AE47">
        <f>'IDT-1'!E47</f>
        <v>0</v>
      </c>
      <c r="AF47" s="26"/>
      <c r="AG47">
        <f t="shared" si="2"/>
        <v>187.85846149484948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-10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2.1031750831569398</v>
      </c>
      <c r="F48">
        <f>GT_Spot!S48</f>
        <v>0</v>
      </c>
      <c r="G48">
        <f>PPCL_NG!S48</f>
        <v>36.36</v>
      </c>
      <c r="H48">
        <f>PPCL_Spot!S48</f>
        <v>10.91</v>
      </c>
      <c r="I48">
        <f>Bawana_NG!S48</f>
        <v>29.061468550894165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72.190000000000012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49.08</v>
      </c>
      <c r="AB48" s="117">
        <f>-STOA!Q48</f>
        <v>0</v>
      </c>
      <c r="AC48">
        <f t="shared" si="0"/>
        <v>2.2013072400894158</v>
      </c>
      <c r="AD48">
        <f t="shared" si="1"/>
        <v>147.50333639396166</v>
      </c>
      <c r="AE48">
        <f>'IDT-1'!E48</f>
        <v>0</v>
      </c>
      <c r="AF48" s="26"/>
      <c r="AG48">
        <f t="shared" si="2"/>
        <v>147.50333639396166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-50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2.1031750831569398</v>
      </c>
      <c r="F49">
        <f>GT_Spot!S49</f>
        <v>0</v>
      </c>
      <c r="G49">
        <f>PPCL_NG!S49</f>
        <v>36.36</v>
      </c>
      <c r="H49">
        <f>PPCL_Spot!S49</f>
        <v>10.91</v>
      </c>
      <c r="I49">
        <f>Bawana_NG!S49</f>
        <v>29.061468550894165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72.190000000000012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49.08</v>
      </c>
      <c r="AB49" s="117">
        <f>-STOA!Q49</f>
        <v>0</v>
      </c>
      <c r="AC49">
        <f t="shared" si="0"/>
        <v>1.8461821392016029</v>
      </c>
      <c r="AD49">
        <f t="shared" si="1"/>
        <v>187.85846149484948</v>
      </c>
      <c r="AE49">
        <f>'IDT-1'!E49</f>
        <v>0</v>
      </c>
      <c r="AF49" s="26"/>
      <c r="AG49">
        <f t="shared" si="2"/>
        <v>187.85846149484948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-10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2.1031750831569398</v>
      </c>
      <c r="F50">
        <f>GT_Spot!S50</f>
        <v>0</v>
      </c>
      <c r="G50">
        <f>PPCL_NG!S50</f>
        <v>36.36</v>
      </c>
      <c r="H50">
        <f>PPCL_Spot!S50</f>
        <v>10.91</v>
      </c>
      <c r="I50">
        <f>Bawana_NG!S50</f>
        <v>29.061468550894165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72.190000000000012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49.08</v>
      </c>
      <c r="AB50" s="117">
        <f>-STOA!Q50</f>
        <v>0</v>
      </c>
      <c r="AC50">
        <f t="shared" si="0"/>
        <v>1.8461821392016029</v>
      </c>
      <c r="AD50">
        <f t="shared" si="1"/>
        <v>187.85846149484948</v>
      </c>
      <c r="AE50">
        <f>'IDT-1'!E50</f>
        <v>0</v>
      </c>
      <c r="AF50" s="26"/>
      <c r="AG50">
        <f t="shared" si="2"/>
        <v>187.85846149484948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-10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2.1042095416276894</v>
      </c>
      <c r="F51">
        <f>GT_Spot!S51</f>
        <v>0</v>
      </c>
      <c r="G51">
        <f>PPCL_NG!S51</f>
        <v>36.36</v>
      </c>
      <c r="H51">
        <f>PPCL_Spot!S51</f>
        <v>10</v>
      </c>
      <c r="I51">
        <f>Bawana_NG!S51</f>
        <v>29.061468550894165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72.190000000000012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49.08</v>
      </c>
      <c r="AB51" s="117">
        <f>-STOA!Q51</f>
        <v>0</v>
      </c>
      <c r="AC51">
        <f t="shared" si="0"/>
        <v>1.8381832424361459</v>
      </c>
      <c r="AD51">
        <f t="shared" si="1"/>
        <v>186.95749485008574</v>
      </c>
      <c r="AE51">
        <f>'IDT-1'!E51</f>
        <v>0</v>
      </c>
      <c r="AF51" s="26"/>
      <c r="AG51">
        <f t="shared" si="2"/>
        <v>186.95749485008574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-10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2.1042095416276894</v>
      </c>
      <c r="F52">
        <f>GT_Spot!S52</f>
        <v>0</v>
      </c>
      <c r="G52">
        <f>PPCL_NG!S52</f>
        <v>36.36</v>
      </c>
      <c r="H52">
        <f>PPCL_Spot!S52</f>
        <v>10</v>
      </c>
      <c r="I52">
        <f>Bawana_NG!S52</f>
        <v>29.061468550894165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72.190000000000012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49.08</v>
      </c>
      <c r="AB52" s="117">
        <f>-STOA!Q52</f>
        <v>0</v>
      </c>
      <c r="AC52">
        <f t="shared" si="0"/>
        <v>1.8381832424361459</v>
      </c>
      <c r="AD52">
        <f t="shared" si="1"/>
        <v>186.95749485008574</v>
      </c>
      <c r="AE52">
        <f>'IDT-1'!E52</f>
        <v>0</v>
      </c>
      <c r="AF52" s="26"/>
      <c r="AG52">
        <f t="shared" si="2"/>
        <v>186.95749485008574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-10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1.43053152039555</v>
      </c>
      <c r="F53">
        <f>GT_Spot!S53</f>
        <v>0</v>
      </c>
      <c r="G53">
        <f>PPCL_NG!S53</f>
        <v>36.36</v>
      </c>
      <c r="H53">
        <f>PPCL_Spot!S53</f>
        <v>10</v>
      </c>
      <c r="I53">
        <f>Bawana_NG!S53</f>
        <v>29.061468550894165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72.190000000000012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49.08</v>
      </c>
      <c r="AB53" s="117">
        <f>-STOA!Q53</f>
        <v>0</v>
      </c>
      <c r="AC53">
        <f t="shared" si="0"/>
        <v>2.1873799767371156</v>
      </c>
      <c r="AD53">
        <f t="shared" si="1"/>
        <v>145.93462009455263</v>
      </c>
      <c r="AE53">
        <f>'IDT-1'!E53</f>
        <v>0</v>
      </c>
      <c r="AF53" s="26"/>
      <c r="AG53">
        <f t="shared" si="2"/>
        <v>145.93462009455263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-50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1.43053152039555</v>
      </c>
      <c r="F54">
        <f>GT_Spot!S54</f>
        <v>0</v>
      </c>
      <c r="G54">
        <f>PPCL_NG!S54</f>
        <v>36.36</v>
      </c>
      <c r="H54">
        <f>PPCL_Spot!S54</f>
        <v>10</v>
      </c>
      <c r="I54">
        <f>Bawana_NG!S54</f>
        <v>29.061468550894165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72.050000000000011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49.08</v>
      </c>
      <c r="AB54" s="117">
        <f>-STOA!Q54</f>
        <v>0</v>
      </c>
      <c r="AC54">
        <f t="shared" si="0"/>
        <v>1.8310228758493026</v>
      </c>
      <c r="AD54">
        <f t="shared" si="1"/>
        <v>186.15097719544039</v>
      </c>
      <c r="AE54">
        <f>'IDT-1'!E54</f>
        <v>0</v>
      </c>
      <c r="AF54" s="26"/>
      <c r="AG54">
        <f t="shared" si="2"/>
        <v>186.15097719544039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-10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2.1042095416276894</v>
      </c>
      <c r="F55">
        <f>GT_Spot!S55</f>
        <v>0</v>
      </c>
      <c r="G55">
        <f>PPCL_NG!S55</f>
        <v>36.36</v>
      </c>
      <c r="H55">
        <f>PPCL_Spot!S55</f>
        <v>10</v>
      </c>
      <c r="I55">
        <f>Bawana_NG!S55</f>
        <v>29.061468550894165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71.890000000000015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49.08</v>
      </c>
      <c r="AB55" s="117">
        <f>-STOA!Q55</f>
        <v>0</v>
      </c>
      <c r="AC55">
        <f t="shared" si="0"/>
        <v>1.8355432424361457</v>
      </c>
      <c r="AD55">
        <f t="shared" si="1"/>
        <v>186.66013485008571</v>
      </c>
      <c r="AE55">
        <f>'IDT-1'!E55</f>
        <v>0</v>
      </c>
      <c r="AF55" s="26"/>
      <c r="AG55">
        <f t="shared" si="2"/>
        <v>186.66013485008571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-10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2.1042095416276894</v>
      </c>
      <c r="F56">
        <f>GT_Spot!S56</f>
        <v>0</v>
      </c>
      <c r="G56">
        <f>PPCL_NG!S56</f>
        <v>36.36</v>
      </c>
      <c r="H56">
        <f>PPCL_Spot!S56</f>
        <v>10</v>
      </c>
      <c r="I56">
        <f>Bawana_NG!S56</f>
        <v>29.061468550894165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71.780000000000015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49.08</v>
      </c>
      <c r="AB56" s="117">
        <f>-STOA!Q56</f>
        <v>0</v>
      </c>
      <c r="AC56">
        <f t="shared" si="0"/>
        <v>1.8345752424361457</v>
      </c>
      <c r="AD56">
        <f t="shared" si="1"/>
        <v>186.5511028500857</v>
      </c>
      <c r="AE56">
        <f>'IDT-1'!E56</f>
        <v>0</v>
      </c>
      <c r="AF56" s="26"/>
      <c r="AG56">
        <f t="shared" si="2"/>
        <v>186.5511028500857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-10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2.1042095416276894</v>
      </c>
      <c r="F57">
        <f>GT_Spot!S57</f>
        <v>0</v>
      </c>
      <c r="G57">
        <f>PPCL_NG!S57</f>
        <v>36.36</v>
      </c>
      <c r="H57">
        <f>PPCL_Spot!S57</f>
        <v>10</v>
      </c>
      <c r="I57">
        <f>Bawana_NG!S57</f>
        <v>29.061468550894165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71.890000000000015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49.08</v>
      </c>
      <c r="AB57" s="117">
        <f>-STOA!Q57</f>
        <v>0</v>
      </c>
      <c r="AC57">
        <f t="shared" si="0"/>
        <v>1.8355432424361457</v>
      </c>
      <c r="AD57">
        <f t="shared" si="1"/>
        <v>186.66013485008571</v>
      </c>
      <c r="AE57">
        <f>'IDT-1'!E57</f>
        <v>0</v>
      </c>
      <c r="AF57" s="26"/>
      <c r="AG57">
        <f t="shared" si="2"/>
        <v>186.66013485008571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-10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2.1042095416276894</v>
      </c>
      <c r="F58">
        <f>GT_Spot!S58</f>
        <v>0</v>
      </c>
      <c r="G58">
        <f>PPCL_NG!S58</f>
        <v>36.36</v>
      </c>
      <c r="H58">
        <f>PPCL_Spot!S58</f>
        <v>10</v>
      </c>
      <c r="I58">
        <f>Bawana_NG!S58</f>
        <v>29.061468550894165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71.890000000000015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49.08</v>
      </c>
      <c r="AB58" s="117">
        <f>-STOA!Q58</f>
        <v>0</v>
      </c>
      <c r="AC58">
        <f t="shared" si="0"/>
        <v>2.1906683433239587</v>
      </c>
      <c r="AD58">
        <f t="shared" si="1"/>
        <v>146.30500974919792</v>
      </c>
      <c r="AE58">
        <f>'IDT-1'!E58</f>
        <v>0</v>
      </c>
      <c r="AF58" s="26"/>
      <c r="AG58">
        <f t="shared" si="2"/>
        <v>146.30500974919792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-50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2.1042095416276894</v>
      </c>
      <c r="F59">
        <f>GT_Spot!S59</f>
        <v>0</v>
      </c>
      <c r="G59">
        <f>PPCL_NG!S59</f>
        <v>36.36</v>
      </c>
      <c r="H59">
        <f>PPCL_Spot!S59</f>
        <v>10</v>
      </c>
      <c r="I59">
        <f>Bawana_NG!S59</f>
        <v>29.06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71.940000000000012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49.08</v>
      </c>
      <c r="AB59" s="117">
        <f>-STOA!Q59</f>
        <v>0</v>
      </c>
      <c r="AC59">
        <f t="shared" si="0"/>
        <v>1.747189043966324</v>
      </c>
      <c r="AD59">
        <f t="shared" si="1"/>
        <v>196.79702049766138</v>
      </c>
      <c r="AE59">
        <f>'IDT-1'!E59</f>
        <v>0</v>
      </c>
      <c r="AF59" s="26"/>
      <c r="AG59">
        <f t="shared" si="2"/>
        <v>196.79702049766138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1.43053152039555</v>
      </c>
      <c r="F60">
        <f>GT_Spot!S60</f>
        <v>0</v>
      </c>
      <c r="G60">
        <f>PPCL_NG!S60</f>
        <v>36.36</v>
      </c>
      <c r="H60">
        <f>PPCL_Spot!S60</f>
        <v>6.53</v>
      </c>
      <c r="I60">
        <f>Bawana_NG!S60</f>
        <v>29.06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71.940000000000012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49.08</v>
      </c>
      <c r="AB60" s="117">
        <f>-STOA!Q60</f>
        <v>0</v>
      </c>
      <c r="AC60">
        <f t="shared" si="0"/>
        <v>1.7107246773794809</v>
      </c>
      <c r="AD60">
        <f t="shared" si="1"/>
        <v>192.68980684301604</v>
      </c>
      <c r="AE60">
        <f>'IDT-1'!E60</f>
        <v>0</v>
      </c>
      <c r="AF60" s="26"/>
      <c r="AG60">
        <f t="shared" si="2"/>
        <v>192.68980684301604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2.1042095416276894</v>
      </c>
      <c r="F61">
        <f>GT_Spot!S61</f>
        <v>0</v>
      </c>
      <c r="G61">
        <f>PPCL_NG!S61</f>
        <v>36.36</v>
      </c>
      <c r="H61">
        <f>PPCL_Spot!S61</f>
        <v>10</v>
      </c>
      <c r="I61">
        <f>Bawana_NG!S61</f>
        <v>29.06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71.940000000000012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49.08</v>
      </c>
      <c r="AB61" s="117">
        <f>-STOA!Q61</f>
        <v>0</v>
      </c>
      <c r="AC61">
        <f t="shared" si="0"/>
        <v>1.747189043966324</v>
      </c>
      <c r="AD61">
        <f t="shared" si="1"/>
        <v>196.79702049766138</v>
      </c>
      <c r="AE61">
        <f>'IDT-1'!E61</f>
        <v>0</v>
      </c>
      <c r="AF61" s="26"/>
      <c r="AG61">
        <f t="shared" si="2"/>
        <v>196.79702049766138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2.1042095416276894</v>
      </c>
      <c r="F62">
        <f>GT_Spot!S62</f>
        <v>0</v>
      </c>
      <c r="G62">
        <f>PPCL_NG!S62</f>
        <v>36.36</v>
      </c>
      <c r="H62">
        <f>PPCL_Spot!S62</f>
        <v>10</v>
      </c>
      <c r="I62">
        <f>Bawana_NG!S62</f>
        <v>29.06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71.84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49.08</v>
      </c>
      <c r="AB62" s="117">
        <f>-STOA!Q62</f>
        <v>0</v>
      </c>
      <c r="AC62">
        <f t="shared" si="0"/>
        <v>1.7463090439663238</v>
      </c>
      <c r="AD62">
        <f t="shared" si="1"/>
        <v>196.69790049766135</v>
      </c>
      <c r="AE62">
        <f>'IDT-1'!E62</f>
        <v>0</v>
      </c>
      <c r="AF62" s="26"/>
      <c r="AG62">
        <f t="shared" si="2"/>
        <v>196.69790049766135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2.1031750831569398</v>
      </c>
      <c r="F63">
        <f>GT_Spot!S63</f>
        <v>0</v>
      </c>
      <c r="G63">
        <f>PPCL_NG!S63</f>
        <v>36.36</v>
      </c>
      <c r="H63">
        <f>PPCL_Spot!S63</f>
        <v>10</v>
      </c>
      <c r="I63">
        <f>Bawana_NG!S63</f>
        <v>29.06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71.84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49.08</v>
      </c>
      <c r="AB63" s="117">
        <f>-STOA!Q63</f>
        <v>0</v>
      </c>
      <c r="AC63">
        <f t="shared" si="0"/>
        <v>2.1902063168415471</v>
      </c>
      <c r="AD63">
        <f t="shared" si="1"/>
        <v>146.25296876631538</v>
      </c>
      <c r="AE63">
        <f>'IDT-1'!E63</f>
        <v>0</v>
      </c>
      <c r="AF63" s="26"/>
      <c r="AG63">
        <f t="shared" si="2"/>
        <v>146.25296876631538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-50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2.1031750831569398</v>
      </c>
      <c r="F64">
        <f>GT_Spot!S64</f>
        <v>0</v>
      </c>
      <c r="G64">
        <f>PPCL_NG!S64</f>
        <v>36.36</v>
      </c>
      <c r="H64">
        <f>PPCL_Spot!S64</f>
        <v>10</v>
      </c>
      <c r="I64">
        <f>Bawana_NG!S64</f>
        <v>29.06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71.84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49.08</v>
      </c>
      <c r="AB64" s="117">
        <f>-STOA!Q64</f>
        <v>0</v>
      </c>
      <c r="AC64">
        <f t="shared" si="0"/>
        <v>1.746299940731781</v>
      </c>
      <c r="AD64">
        <f t="shared" si="1"/>
        <v>196.69687514242514</v>
      </c>
      <c r="AE64">
        <f>'IDT-1'!E64</f>
        <v>0</v>
      </c>
      <c r="AF64" s="26"/>
      <c r="AG64">
        <f t="shared" si="2"/>
        <v>196.69687514242514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2.1031750831569398</v>
      </c>
      <c r="F65">
        <f>GT_Spot!S65</f>
        <v>0</v>
      </c>
      <c r="G65">
        <f>PPCL_NG!S65</f>
        <v>36.36</v>
      </c>
      <c r="H65">
        <f>PPCL_Spot!S65</f>
        <v>10</v>
      </c>
      <c r="I65">
        <f>Bawana_NG!S65</f>
        <v>29.06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71.84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49.08</v>
      </c>
      <c r="AB65" s="117">
        <f>-STOA!Q65</f>
        <v>0</v>
      </c>
      <c r="AC65">
        <f t="shared" si="0"/>
        <v>1.746299940731781</v>
      </c>
      <c r="AD65">
        <f t="shared" si="1"/>
        <v>196.69687514242514</v>
      </c>
      <c r="AE65">
        <f>'IDT-1'!E65</f>
        <v>0</v>
      </c>
      <c r="AF65" s="26"/>
      <c r="AG65">
        <f t="shared" si="2"/>
        <v>196.69687514242514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2.1031750831569398</v>
      </c>
      <c r="F66">
        <f>GT_Spot!S66</f>
        <v>0</v>
      </c>
      <c r="G66">
        <f>PPCL_NG!S66</f>
        <v>36.36</v>
      </c>
      <c r="H66">
        <f>PPCL_Spot!S66</f>
        <v>10</v>
      </c>
      <c r="I66">
        <f>Bawana_NG!S66</f>
        <v>29.06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71.84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49.08</v>
      </c>
      <c r="AB66" s="117">
        <f>-STOA!Q66</f>
        <v>0</v>
      </c>
      <c r="AC66">
        <f t="shared" si="0"/>
        <v>1.746299940731781</v>
      </c>
      <c r="AD66">
        <f t="shared" si="1"/>
        <v>196.69687514242514</v>
      </c>
      <c r="AE66">
        <f>'IDT-1'!E66</f>
        <v>0</v>
      </c>
      <c r="AF66" s="26"/>
      <c r="AG66">
        <f t="shared" si="2"/>
        <v>196.69687514242514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2.1031750831569398</v>
      </c>
      <c r="F67">
        <f>GT_Spot!S67</f>
        <v>0</v>
      </c>
      <c r="G67">
        <f>PPCL_NG!S67</f>
        <v>36.36</v>
      </c>
      <c r="H67">
        <f>PPCL_Spot!S67</f>
        <v>10</v>
      </c>
      <c r="I67">
        <f>Bawana_NG!S67</f>
        <v>29.06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71.84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49.08</v>
      </c>
      <c r="AB67" s="117">
        <f>-STOA!Q67</f>
        <v>0</v>
      </c>
      <c r="AC67">
        <f t="shared" si="0"/>
        <v>1.746299940731781</v>
      </c>
      <c r="AD67">
        <f t="shared" si="1"/>
        <v>196.69687514242514</v>
      </c>
      <c r="AE67">
        <f>'IDT-1'!E67</f>
        <v>0</v>
      </c>
      <c r="AF67" s="26"/>
      <c r="AG67">
        <f t="shared" si="2"/>
        <v>196.69687514242514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2.1031750831569398</v>
      </c>
      <c r="F68">
        <f>GT_Spot!S68</f>
        <v>0</v>
      </c>
      <c r="G68">
        <f>PPCL_NG!S68</f>
        <v>36.36</v>
      </c>
      <c r="H68">
        <f>PPCL_Spot!S68</f>
        <v>10</v>
      </c>
      <c r="I68">
        <f>Bawana_NG!S68</f>
        <v>29.06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71.84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49.08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2.1902063168415471</v>
      </c>
      <c r="AD68">
        <f t="shared" ref="AD68:AD98" si="4">SUM(B68:AB68,AI68:AR68)-AC68</f>
        <v>146.25296876631538</v>
      </c>
      <c r="AE68">
        <f>'IDT-1'!E68</f>
        <v>0</v>
      </c>
      <c r="AF68" s="26"/>
      <c r="AG68">
        <f t="shared" ref="AG68:AG98" si="5">SUM(AD68:AF68)+AT68</f>
        <v>146.25296876631538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-50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2.1031750831569398</v>
      </c>
      <c r="F69">
        <f>GT_Spot!S69</f>
        <v>0</v>
      </c>
      <c r="G69">
        <f>PPCL_NG!S69</f>
        <v>36.36</v>
      </c>
      <c r="H69">
        <f>PPCL_Spot!S69</f>
        <v>10</v>
      </c>
      <c r="I69">
        <f>Bawana_NG!S69</f>
        <v>29.06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71.84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49.08</v>
      </c>
      <c r="AB69" s="117">
        <f>-STOA!Q69</f>
        <v>0</v>
      </c>
      <c r="AC69">
        <f t="shared" si="3"/>
        <v>1.746299940731781</v>
      </c>
      <c r="AD69">
        <f t="shared" si="4"/>
        <v>196.69687514242514</v>
      </c>
      <c r="AE69">
        <f>'IDT-1'!E69</f>
        <v>0</v>
      </c>
      <c r="AF69" s="26"/>
      <c r="AG69">
        <f t="shared" si="5"/>
        <v>196.69687514242514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2.1031750831569398</v>
      </c>
      <c r="F70">
        <f>GT_Spot!S70</f>
        <v>0</v>
      </c>
      <c r="G70">
        <f>PPCL_NG!S70</f>
        <v>36.36</v>
      </c>
      <c r="H70">
        <f>PPCL_Spot!S70</f>
        <v>10</v>
      </c>
      <c r="I70">
        <f>Bawana_NG!S70</f>
        <v>29.06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71.84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49.08</v>
      </c>
      <c r="AB70" s="117">
        <f>-STOA!Q70</f>
        <v>0</v>
      </c>
      <c r="AC70">
        <f t="shared" si="3"/>
        <v>1.746299940731781</v>
      </c>
      <c r="AD70">
        <f t="shared" si="4"/>
        <v>196.69687514242514</v>
      </c>
      <c r="AE70">
        <f>'IDT-1'!E70</f>
        <v>0</v>
      </c>
      <c r="AF70" s="26"/>
      <c r="AG70">
        <f t="shared" si="5"/>
        <v>196.69687514242514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2.1031750831569398</v>
      </c>
      <c r="F71">
        <f>GT_Spot!S71</f>
        <v>0</v>
      </c>
      <c r="G71">
        <f>PPCL_NG!S71</f>
        <v>36.36</v>
      </c>
      <c r="H71">
        <f>PPCL_Spot!S71</f>
        <v>10</v>
      </c>
      <c r="I71">
        <f>Bawana_NG!S71</f>
        <v>29.06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71.84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49.08</v>
      </c>
      <c r="AB71" s="117">
        <f>-STOA!Q71</f>
        <v>0</v>
      </c>
      <c r="AC71">
        <f t="shared" si="3"/>
        <v>2.1902063168415471</v>
      </c>
      <c r="AD71">
        <f t="shared" si="4"/>
        <v>146.25296876631538</v>
      </c>
      <c r="AE71">
        <f>'IDT-1'!E71</f>
        <v>0</v>
      </c>
      <c r="AF71" s="26"/>
      <c r="AG71">
        <f t="shared" si="5"/>
        <v>146.25296876631538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-50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2.1031750831569398</v>
      </c>
      <c r="F72">
        <f>GT_Spot!S72</f>
        <v>0</v>
      </c>
      <c r="G72">
        <f>PPCL_NG!S72</f>
        <v>36.36</v>
      </c>
      <c r="H72">
        <f>PPCL_Spot!S72</f>
        <v>10</v>
      </c>
      <c r="I72">
        <f>Bawana_NG!S72</f>
        <v>29.06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71.84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49.08</v>
      </c>
      <c r="AB72" s="117">
        <f>-STOA!Q72</f>
        <v>0</v>
      </c>
      <c r="AC72">
        <f t="shared" si="3"/>
        <v>1.746299940731781</v>
      </c>
      <c r="AD72">
        <f t="shared" si="4"/>
        <v>196.69687514242514</v>
      </c>
      <c r="AE72">
        <f>'IDT-1'!E72</f>
        <v>0</v>
      </c>
      <c r="AF72" s="26"/>
      <c r="AG72">
        <f t="shared" si="5"/>
        <v>196.69687514242514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2.1031750831569398</v>
      </c>
      <c r="F73">
        <f>GT_Spot!S73</f>
        <v>0</v>
      </c>
      <c r="G73">
        <f>PPCL_NG!S73</f>
        <v>36.36</v>
      </c>
      <c r="H73">
        <f>PPCL_Spot!S73</f>
        <v>10</v>
      </c>
      <c r="I73">
        <f>Bawana_NG!S73</f>
        <v>29.06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71.84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49.08</v>
      </c>
      <c r="AB73" s="117">
        <f>-STOA!Q73</f>
        <v>0</v>
      </c>
      <c r="AC73">
        <f t="shared" si="3"/>
        <v>1.746299940731781</v>
      </c>
      <c r="AD73">
        <f t="shared" si="4"/>
        <v>196.69687514242514</v>
      </c>
      <c r="AE73">
        <f>'IDT-1'!E73</f>
        <v>0</v>
      </c>
      <c r="AF73" s="26"/>
      <c r="AG73">
        <f t="shared" si="5"/>
        <v>196.69687514242514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2.1031750831569398</v>
      </c>
      <c r="F74">
        <f>GT_Spot!S74</f>
        <v>0</v>
      </c>
      <c r="G74">
        <f>PPCL_NG!S74</f>
        <v>36.36</v>
      </c>
      <c r="H74">
        <f>PPCL_Spot!S74</f>
        <v>10</v>
      </c>
      <c r="I74">
        <f>Bawana_NG!S74</f>
        <v>29.06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71.84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49.08</v>
      </c>
      <c r="AB74" s="117">
        <f>-STOA!Q74</f>
        <v>0</v>
      </c>
      <c r="AC74">
        <f t="shared" si="3"/>
        <v>1.746299940731781</v>
      </c>
      <c r="AD74">
        <f t="shared" si="4"/>
        <v>196.69687514242514</v>
      </c>
      <c r="AE74">
        <f>'IDT-1'!E74</f>
        <v>0</v>
      </c>
      <c r="AF74" s="26"/>
      <c r="AG74">
        <f t="shared" si="5"/>
        <v>196.69687514242514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2.1031750831569398</v>
      </c>
      <c r="F75">
        <f>GT_Spot!S75</f>
        <v>0</v>
      </c>
      <c r="G75">
        <f>PPCL_NG!S75</f>
        <v>36.36</v>
      </c>
      <c r="H75">
        <f>PPCL_Spot!S75</f>
        <v>10</v>
      </c>
      <c r="I75">
        <f>Bawana_NG!S75</f>
        <v>29.06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71.099999999999994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1.4051132159537343</v>
      </c>
      <c r="AD75">
        <f t="shared" si="4"/>
        <v>138.17806186720318</v>
      </c>
      <c r="AE75">
        <f>'IDT-1'!E75</f>
        <v>0</v>
      </c>
      <c r="AF75" s="26"/>
      <c r="AG75">
        <f t="shared" si="5"/>
        <v>138.17806186720318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-10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2.1031750831569398</v>
      </c>
      <c r="F76">
        <f>GT_Spot!S76</f>
        <v>0</v>
      </c>
      <c r="G76">
        <f>PPCL_NG!S76</f>
        <v>36.36</v>
      </c>
      <c r="H76">
        <f>PPCL_Spot!S76</f>
        <v>10</v>
      </c>
      <c r="I76">
        <f>Bawana_NG!S76</f>
        <v>29.06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71.099999999999994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7.51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1.5696839407317811</v>
      </c>
      <c r="AD76">
        <f t="shared" si="4"/>
        <v>176.80349114242514</v>
      </c>
      <c r="AE76">
        <f>'IDT-1'!E76</f>
        <v>0</v>
      </c>
      <c r="AF76" s="26"/>
      <c r="AG76">
        <f t="shared" si="5"/>
        <v>176.80349114242514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21.28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2.1031750831569398</v>
      </c>
      <c r="F77">
        <f>GT_Spot!S77</f>
        <v>0</v>
      </c>
      <c r="G77">
        <f>PPCL_NG!S77</f>
        <v>36.36</v>
      </c>
      <c r="H77">
        <f>PPCL_Spot!S77</f>
        <v>10</v>
      </c>
      <c r="I77">
        <f>Bawana_NG!S77</f>
        <v>29.059999999999995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70.989999999999995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8.3699999999999992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1.5692439407317809</v>
      </c>
      <c r="AD77">
        <f t="shared" si="4"/>
        <v>176.75393114242513</v>
      </c>
      <c r="AE77">
        <f>'IDT-1'!E77</f>
        <v>0</v>
      </c>
      <c r="AF77" s="26"/>
      <c r="AG77">
        <f t="shared" si="5"/>
        <v>176.75393114242513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20.48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2.1031750831569398</v>
      </c>
      <c r="F78">
        <f>GT_Spot!S78</f>
        <v>0</v>
      </c>
      <c r="G78">
        <f>PPCL_NG!S78</f>
        <v>36.36</v>
      </c>
      <c r="H78">
        <f>PPCL_Spot!S78</f>
        <v>10</v>
      </c>
      <c r="I78">
        <f>Bawana_NG!S78</f>
        <v>29.059999999999995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70.989999999999995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9.5500000000000007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1.5676599407317811</v>
      </c>
      <c r="AD78">
        <f t="shared" si="4"/>
        <v>176.57551514242516</v>
      </c>
      <c r="AE78">
        <f>'IDT-1'!E78</f>
        <v>0</v>
      </c>
      <c r="AF78" s="26"/>
      <c r="AG78">
        <f t="shared" si="5"/>
        <v>176.57551514242516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19.12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2.1022013501614323</v>
      </c>
      <c r="F79">
        <f>GT_Spot!S79</f>
        <v>0</v>
      </c>
      <c r="G79">
        <f>PPCL_NG!S79</f>
        <v>36.36</v>
      </c>
      <c r="H79">
        <f>PPCL_Spot!S79</f>
        <v>9.6767744085304894</v>
      </c>
      <c r="I79">
        <f>Bawana_NG!S79</f>
        <v>29.059999999999995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70.989999999999995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10.52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1.5589989866764893</v>
      </c>
      <c r="AD79">
        <f t="shared" si="4"/>
        <v>175.59997677201545</v>
      </c>
      <c r="AE79">
        <f>'IDT-1'!E79</f>
        <v>0</v>
      </c>
      <c r="AF79" s="26"/>
      <c r="AG79">
        <f t="shared" si="5"/>
        <v>175.59997677201545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17.489999999999998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2.1022013501614323</v>
      </c>
      <c r="F80">
        <f>GT_Spot!S80</f>
        <v>0</v>
      </c>
      <c r="G80">
        <f>PPCL_NG!S80</f>
        <v>36.36</v>
      </c>
      <c r="H80">
        <f>PPCL_Spot!S80</f>
        <v>10</v>
      </c>
      <c r="I80">
        <f>Bawana_NG!S80</f>
        <v>29.059999999999995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70.989999999999995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1.404136647103374</v>
      </c>
      <c r="AD80">
        <f t="shared" si="4"/>
        <v>138.06806470305807</v>
      </c>
      <c r="AE80">
        <f>'IDT-1'!E80</f>
        <v>0</v>
      </c>
      <c r="AF80" s="26"/>
      <c r="AG80">
        <f t="shared" si="5"/>
        <v>138.06806470305807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-10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2.1022013501614323</v>
      </c>
      <c r="F81">
        <f>GT_Spot!S81</f>
        <v>0</v>
      </c>
      <c r="G81">
        <f>PPCL_NG!S81</f>
        <v>36.36</v>
      </c>
      <c r="H81">
        <f>PPCL_Spot!S81</f>
        <v>10</v>
      </c>
      <c r="I81">
        <f>Bawana_NG!S81</f>
        <v>29.059999999999995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70.989999999999995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15.54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1.6520433718814207</v>
      </c>
      <c r="AD81">
        <f t="shared" si="4"/>
        <v>186.08015797828</v>
      </c>
      <c r="AE81">
        <f>'IDT-1'!E81</f>
        <v>0</v>
      </c>
      <c r="AF81" s="26"/>
      <c r="AG81">
        <f t="shared" si="5"/>
        <v>186.08015797828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22.72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2.1022013501614323</v>
      </c>
      <c r="F82">
        <f>GT_Spot!S82</f>
        <v>0</v>
      </c>
      <c r="G82">
        <f>PPCL_NG!S82</f>
        <v>36.36</v>
      </c>
      <c r="H82">
        <f>PPCL_Spot!S82</f>
        <v>10</v>
      </c>
      <c r="I82">
        <f>Bawana_NG!S82</f>
        <v>29.059999999999995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70.989999999999995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16.07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1.6539793718814209</v>
      </c>
      <c r="AD82">
        <f t="shared" si="4"/>
        <v>186.29822197828</v>
      </c>
      <c r="AE82">
        <f>'IDT-1'!E82</f>
        <v>0</v>
      </c>
      <c r="AF82" s="26"/>
      <c r="AG82">
        <f t="shared" si="5"/>
        <v>186.29822197828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22.41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2.1022013501614323</v>
      </c>
      <c r="F83">
        <f>GT_Spot!S83</f>
        <v>0</v>
      </c>
      <c r="G83">
        <f>PPCL_NG!S83</f>
        <v>36.36</v>
      </c>
      <c r="H83">
        <f>PPCL_Spot!S83</f>
        <v>10</v>
      </c>
      <c r="I83">
        <f>Bawana_NG!S83</f>
        <v>29.059999999999995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70.989999999999995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16.46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1.653451371881421</v>
      </c>
      <c r="AD83">
        <f t="shared" si="4"/>
        <v>186.23874997828003</v>
      </c>
      <c r="AE83">
        <f>'IDT-1'!E83</f>
        <v>0</v>
      </c>
      <c r="AF83" s="26"/>
      <c r="AG83">
        <f t="shared" si="5"/>
        <v>186.23874997828003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21.96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2.1022013501614323</v>
      </c>
      <c r="F84">
        <f>GT_Spot!S84</f>
        <v>0</v>
      </c>
      <c r="G84">
        <f>PPCL_NG!S84</f>
        <v>36.36</v>
      </c>
      <c r="H84">
        <f>PPCL_Spot!S84</f>
        <v>10</v>
      </c>
      <c r="I84">
        <f>Bawana_NG!S84</f>
        <v>29.059999999999995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70.989999999999995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16.75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1.6539793718814209</v>
      </c>
      <c r="AD84">
        <f t="shared" si="4"/>
        <v>186.29822197828</v>
      </c>
      <c r="AE84">
        <f>'IDT-1'!E84</f>
        <v>0</v>
      </c>
      <c r="AF84" s="26"/>
      <c r="AG84">
        <f t="shared" si="5"/>
        <v>186.29822197828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21.73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2.1022013501614323</v>
      </c>
      <c r="F85">
        <f>GT_Spot!S85</f>
        <v>0</v>
      </c>
      <c r="G85">
        <f>PPCL_NG!S85</f>
        <v>36.36</v>
      </c>
      <c r="H85">
        <f>PPCL_Spot!S85</f>
        <v>9.6767744085304894</v>
      </c>
      <c r="I85">
        <f>Bawana_NG!S85</f>
        <v>29.059999999999995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70.989999999999995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1.4012922618984422</v>
      </c>
      <c r="AD85">
        <f t="shared" si="4"/>
        <v>137.74768349679348</v>
      </c>
      <c r="AE85">
        <f>'IDT-1'!E85</f>
        <v>0</v>
      </c>
      <c r="AF85" s="26"/>
      <c r="AG85">
        <f t="shared" si="5"/>
        <v>137.74768349679348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-10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2.1022013501614323</v>
      </c>
      <c r="F86">
        <f>GT_Spot!S86</f>
        <v>0</v>
      </c>
      <c r="G86">
        <f>PPCL_NG!S86</f>
        <v>36.36</v>
      </c>
      <c r="H86">
        <f>PPCL_Spot!S86</f>
        <v>10</v>
      </c>
      <c r="I86">
        <f>Bawana_NG!S86</f>
        <v>29.059999999999995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70.989999999999995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18.29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1.6536273718814207</v>
      </c>
      <c r="AD86">
        <f t="shared" si="4"/>
        <v>186.25857397828003</v>
      </c>
      <c r="AE86">
        <f>'IDT-1'!E86</f>
        <v>0</v>
      </c>
      <c r="AF86" s="26"/>
      <c r="AG86">
        <f t="shared" si="5"/>
        <v>186.25857397828003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20.149999999999999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2.1022013501614323</v>
      </c>
      <c r="F87">
        <f>GT_Spot!S87</f>
        <v>0</v>
      </c>
      <c r="G87">
        <f>PPCL_NG!S87</f>
        <v>36.36</v>
      </c>
      <c r="H87">
        <f>PPCL_Spot!S87</f>
        <v>10</v>
      </c>
      <c r="I87">
        <f>Bawana_NG!S87</f>
        <v>27.41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71.099999999999994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17.32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1.6398993718814205</v>
      </c>
      <c r="AD87">
        <f t="shared" si="4"/>
        <v>184.71230197827998</v>
      </c>
      <c r="AE87">
        <f>'IDT-1'!E87</f>
        <v>0</v>
      </c>
      <c r="AF87" s="26"/>
      <c r="AG87">
        <f t="shared" si="5"/>
        <v>184.71230197827998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21.1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2.1022013501614323</v>
      </c>
      <c r="F88">
        <f>GT_Spot!S88</f>
        <v>0</v>
      </c>
      <c r="G88">
        <f>PPCL_NG!S88</f>
        <v>36.36</v>
      </c>
      <c r="H88">
        <f>PPCL_Spot!S88</f>
        <v>10</v>
      </c>
      <c r="I88">
        <f>Bawana_NG!S88</f>
        <v>27.41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71.099999999999994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18.29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1.6401633718814206</v>
      </c>
      <c r="AD88">
        <f t="shared" si="4"/>
        <v>184.74203797828</v>
      </c>
      <c r="AE88">
        <f>'IDT-1'!E88</f>
        <v>0</v>
      </c>
      <c r="AF88" s="26"/>
      <c r="AG88">
        <f t="shared" si="5"/>
        <v>184.74203797828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20.16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2.1022013501614323</v>
      </c>
      <c r="F89">
        <f>GT_Spot!S89</f>
        <v>0</v>
      </c>
      <c r="G89">
        <f>PPCL_NG!S89</f>
        <v>36.36</v>
      </c>
      <c r="H89">
        <f>PPCL_Spot!S89</f>
        <v>10</v>
      </c>
      <c r="I89">
        <f>Bawana_NG!S89</f>
        <v>27.41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71.099999999999994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16.46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1.5974833718814208</v>
      </c>
      <c r="AD89">
        <f t="shared" si="4"/>
        <v>179.93471797827999</v>
      </c>
      <c r="AE89">
        <f>'IDT-1'!E89</f>
        <v>0</v>
      </c>
      <c r="AF89" s="26"/>
      <c r="AG89">
        <f t="shared" si="5"/>
        <v>179.93471797827999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17.14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2.1022013501614323</v>
      </c>
      <c r="F90">
        <f>GT_Spot!S90</f>
        <v>0</v>
      </c>
      <c r="G90">
        <f>PPCL_NG!S90</f>
        <v>36.36</v>
      </c>
      <c r="H90">
        <f>PPCL_Spot!S90</f>
        <v>10</v>
      </c>
      <c r="I90">
        <f>Bawana_NG!S90</f>
        <v>27.41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71.099999999999994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1.3905846471033738</v>
      </c>
      <c r="AD90">
        <f t="shared" si="4"/>
        <v>136.54161670305805</v>
      </c>
      <c r="AE90">
        <f>'IDT-1'!E90</f>
        <v>0</v>
      </c>
      <c r="AF90" s="26"/>
      <c r="AG90">
        <f t="shared" si="5"/>
        <v>136.54161670305805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-10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2.1022013501614323</v>
      </c>
      <c r="F91">
        <f>GT_Spot!S91</f>
        <v>0</v>
      </c>
      <c r="G91">
        <f>PPCL_NG!S91</f>
        <v>36.36</v>
      </c>
      <c r="H91">
        <f>PPCL_Spot!S91</f>
        <v>10</v>
      </c>
      <c r="I91">
        <f>Bawana_NG!S91</f>
        <v>27.41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71.960000000000008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20.02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1.6480833718814207</v>
      </c>
      <c r="AD91">
        <f t="shared" si="4"/>
        <v>185.63411797828002</v>
      </c>
      <c r="AE91">
        <f>'IDT-1'!E91</f>
        <v>0</v>
      </c>
      <c r="AF91" s="26"/>
      <c r="AG91">
        <f t="shared" si="5"/>
        <v>185.63411797828002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18.47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2.1022013501614323</v>
      </c>
      <c r="F92">
        <f>GT_Spot!S92</f>
        <v>0</v>
      </c>
      <c r="G92">
        <f>PPCL_NG!S92</f>
        <v>36.36</v>
      </c>
      <c r="H92">
        <f>PPCL_Spot!S92</f>
        <v>10</v>
      </c>
      <c r="I92">
        <f>Bawana_NG!S92</f>
        <v>27.41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71.960000000000008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18.670000000000002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1.6054033718814209</v>
      </c>
      <c r="AD92">
        <f t="shared" si="4"/>
        <v>180.82679797828004</v>
      </c>
      <c r="AE92">
        <f>'IDT-1'!E92</f>
        <v>0</v>
      </c>
      <c r="AF92" s="26"/>
      <c r="AG92">
        <f t="shared" si="5"/>
        <v>180.82679797828004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14.97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2.1022013501614323</v>
      </c>
      <c r="F93">
        <f>GT_Spot!S93</f>
        <v>0</v>
      </c>
      <c r="G93">
        <f>PPCL_NG!S93</f>
        <v>36.36</v>
      </c>
      <c r="H93">
        <f>PPCL_Spot!S93</f>
        <v>10</v>
      </c>
      <c r="I93">
        <f>Bawana_NG!S93</f>
        <v>27.41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71.960000000000008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19.64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1.6057553718814206</v>
      </c>
      <c r="AD93">
        <f t="shared" si="4"/>
        <v>180.86644597827998</v>
      </c>
      <c r="AE93">
        <f>'IDT-1'!E93</f>
        <v>0</v>
      </c>
      <c r="AF93" s="26"/>
      <c r="AG93">
        <f t="shared" si="5"/>
        <v>180.86644597827998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14.04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2.1022013501614323</v>
      </c>
      <c r="F94">
        <f>GT_Spot!S94</f>
        <v>0</v>
      </c>
      <c r="G94">
        <f>PPCL_NG!S94</f>
        <v>36.36</v>
      </c>
      <c r="H94">
        <f>PPCL_Spot!S94</f>
        <v>10</v>
      </c>
      <c r="I94">
        <f>Bawana_NG!S94</f>
        <v>27.41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71.850000000000009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20.41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1.6044353718814208</v>
      </c>
      <c r="AD94">
        <f t="shared" si="4"/>
        <v>180.71776597828003</v>
      </c>
      <c r="AE94">
        <f>'IDT-1'!E94</f>
        <v>0</v>
      </c>
      <c r="AF94" s="26"/>
      <c r="AG94">
        <f t="shared" si="5"/>
        <v>180.71776597828003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13.23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2.1022013501614323</v>
      </c>
      <c r="F95">
        <f>GT_Spot!S95</f>
        <v>0</v>
      </c>
      <c r="G95">
        <f>PPCL_NG!S95</f>
        <v>36.36</v>
      </c>
      <c r="H95">
        <f>PPCL_Spot!S95</f>
        <v>10</v>
      </c>
      <c r="I95">
        <f>Bawana_NG!S95</f>
        <v>27.41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71.850000000000009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1.397184647103374</v>
      </c>
      <c r="AD95">
        <f t="shared" si="4"/>
        <v>137.28501670305806</v>
      </c>
      <c r="AE95">
        <f>'IDT-1'!E95</f>
        <v>0</v>
      </c>
      <c r="AF95" s="26"/>
      <c r="AG95">
        <f t="shared" si="5"/>
        <v>137.28501670305806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-10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2.1012831479897347</v>
      </c>
      <c r="F96">
        <f>GT_Spot!S96</f>
        <v>0</v>
      </c>
      <c r="G96">
        <f>PPCL_NG!S96</f>
        <v>36.36</v>
      </c>
      <c r="H96">
        <f>PPCL_Spot!S96</f>
        <v>10</v>
      </c>
      <c r="I96">
        <f>Bawana_NG!S96</f>
        <v>27.41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71.850000000000009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20.98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1.6047792917023098</v>
      </c>
      <c r="AD96">
        <f t="shared" si="4"/>
        <v>180.75650385628742</v>
      </c>
      <c r="AE96">
        <f>'IDT-1'!E96</f>
        <v>0</v>
      </c>
      <c r="AF96" s="26"/>
      <c r="AG96">
        <f t="shared" si="5"/>
        <v>180.75650385628742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12.7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2.1012831479897347</v>
      </c>
      <c r="F97">
        <f>GT_Spot!S97</f>
        <v>0</v>
      </c>
      <c r="G97">
        <f>PPCL_NG!S97</f>
        <v>36.36</v>
      </c>
      <c r="H97">
        <f>PPCL_Spot!S97</f>
        <v>10</v>
      </c>
      <c r="I97">
        <f>Bawana_NG!S97</f>
        <v>27.41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71.850000000000009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21.08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1.6048672917023099</v>
      </c>
      <c r="AD97">
        <f t="shared" si="4"/>
        <v>180.76641585628744</v>
      </c>
      <c r="AE97">
        <f>'IDT-1'!E97</f>
        <v>0</v>
      </c>
      <c r="AF97" s="26"/>
      <c r="AG97">
        <f t="shared" si="5"/>
        <v>180.76641585628744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12.61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2.1012831479897347</v>
      </c>
      <c r="F98">
        <f>GT_Spot!S98</f>
        <v>0</v>
      </c>
      <c r="G98">
        <f>PPCL_NG!S98</f>
        <v>36.36</v>
      </c>
      <c r="H98">
        <f>PPCL_Spot!S98</f>
        <v>10</v>
      </c>
      <c r="I98">
        <f>Bawana_NG!S98</f>
        <v>27.41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71.850000000000009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11.65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1.47726729170231</v>
      </c>
      <c r="AD98">
        <f t="shared" si="4"/>
        <v>166.39401585628744</v>
      </c>
      <c r="AE98">
        <f>'IDT-1'!E98</f>
        <v>0</v>
      </c>
      <c r="AF98" s="26"/>
      <c r="AG98">
        <f t="shared" si="5"/>
        <v>166.39401585628744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7.54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4.8971155538485731E-2</v>
      </c>
      <c r="F99">
        <f t="shared" si="6"/>
        <v>0</v>
      </c>
      <c r="G99">
        <f t="shared" si="6"/>
        <v>0.87264000000000064</v>
      </c>
      <c r="H99">
        <f t="shared" si="6"/>
        <v>0.2455802162683739</v>
      </c>
      <c r="I99">
        <f t="shared" si="6"/>
        <v>0.68252068527521526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1.7216825000000007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8.1334999999999991E-2</v>
      </c>
      <c r="Z99" s="75">
        <f t="shared" si="6"/>
        <v>0</v>
      </c>
      <c r="AA99" s="117">
        <f t="shared" si="6"/>
        <v>0.45612000000000003</v>
      </c>
      <c r="AB99" s="117">
        <f t="shared" si="6"/>
        <v>0</v>
      </c>
      <c r="AC99">
        <f t="shared" si="6"/>
        <v>3.8826558881983282E-2</v>
      </c>
      <c r="AD99">
        <f t="shared" si="6"/>
        <v>3.9514179982000908</v>
      </c>
      <c r="AE99">
        <f t="shared" si="6"/>
        <v>0</v>
      </c>
      <c r="AG99">
        <f t="shared" si="6"/>
        <v>3.9514179982000908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-0.21</v>
      </c>
      <c r="AM99">
        <f t="shared" si="6"/>
        <v>0</v>
      </c>
      <c r="AN99">
        <f t="shared" si="6"/>
        <v>0</v>
      </c>
      <c r="AO99">
        <f t="shared" si="6"/>
        <v>9.1395000000000018E-2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44801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0</v>
      </c>
      <c r="I3">
        <f>Bawana_NG!R3</f>
        <v>5.49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3.84</v>
      </c>
      <c r="AB3" s="117">
        <f>-STOA!R3</f>
        <v>0</v>
      </c>
      <c r="AC3">
        <f>SUMIF(B3:AB3,"&gt;0")*$AC$2-SUMIF(B3:AB3,"&lt;0")*($AC$2/(1-$AC$2))+SUMIF(AI3:AR3,"&gt;0")*$AC$2-SUMIF(AI3:AR3,"&lt;0")*($AC$2/(1-$AC$2))</f>
        <v>0.14608000000000002</v>
      </c>
      <c r="AD3">
        <f>SUM(B3:AB3,AI3:AR3)-AC3</f>
        <v>16.45392</v>
      </c>
      <c r="AE3">
        <f>'IDT-1'!D3</f>
        <v>0</v>
      </c>
      <c r="AF3" s="26"/>
      <c r="AG3">
        <f>SUM(AD3:AF3)</f>
        <v>16.45392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0</v>
      </c>
      <c r="I4">
        <f>Bawana_NG!R4</f>
        <v>5.49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3.84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0.14608000000000002</v>
      </c>
      <c r="AD4">
        <f t="shared" ref="AD4:AD67" si="1">SUM(B4:AB4,AI4:AR4)-AC4</f>
        <v>16.45392</v>
      </c>
      <c r="AE4">
        <f>'IDT-1'!D4</f>
        <v>0</v>
      </c>
      <c r="AF4" s="26"/>
      <c r="AG4">
        <f t="shared" ref="AG4:AG67" si="2">SUM(AD4:AF4)</f>
        <v>16.45392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0</v>
      </c>
      <c r="I5">
        <f>Bawana_NG!R5</f>
        <v>5.49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3.84</v>
      </c>
      <c r="AB5" s="117">
        <f>-STOA!R5</f>
        <v>0</v>
      </c>
      <c r="AC5">
        <f t="shared" si="0"/>
        <v>0.14608000000000002</v>
      </c>
      <c r="AD5">
        <f t="shared" si="1"/>
        <v>16.45392</v>
      </c>
      <c r="AE5">
        <f>'IDT-1'!D5</f>
        <v>0</v>
      </c>
      <c r="AF5" s="26"/>
      <c r="AG5">
        <f t="shared" si="2"/>
        <v>16.45392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0</v>
      </c>
      <c r="I6">
        <f>Bawana_NG!R6</f>
        <v>5.49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3.84</v>
      </c>
      <c r="AB6" s="117">
        <f>-STOA!R6</f>
        <v>0</v>
      </c>
      <c r="AC6">
        <f t="shared" si="0"/>
        <v>0.14608000000000002</v>
      </c>
      <c r="AD6">
        <f t="shared" si="1"/>
        <v>16.45392</v>
      </c>
      <c r="AE6">
        <f>'IDT-1'!D6</f>
        <v>0</v>
      </c>
      <c r="AF6" s="26"/>
      <c r="AG6">
        <f t="shared" si="2"/>
        <v>16.45392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2.25</v>
      </c>
      <c r="I7">
        <f>Bawana_NG!R7</f>
        <v>5.49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3.84</v>
      </c>
      <c r="AB7" s="117">
        <f>-STOA!R7</f>
        <v>0</v>
      </c>
      <c r="AC7">
        <f t="shared" si="0"/>
        <v>0.3014</v>
      </c>
      <c r="AD7">
        <f t="shared" si="1"/>
        <v>33.948599999999999</v>
      </c>
      <c r="AE7">
        <f>'IDT-1'!D7</f>
        <v>0</v>
      </c>
      <c r="AF7" s="26"/>
      <c r="AG7">
        <f t="shared" si="2"/>
        <v>33.948599999999999</v>
      </c>
      <c r="AI7" s="75">
        <f>PXIL!L7</f>
        <v>0</v>
      </c>
      <c r="AJ7" s="75">
        <f>PXIL!R7</f>
        <v>0</v>
      </c>
      <c r="AK7" s="75">
        <f>RTM_IEX!L7</f>
        <v>15.4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2.1487499999999997</v>
      </c>
      <c r="I8">
        <f>Bawana_NG!R8</f>
        <v>5.49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3.84</v>
      </c>
      <c r="AB8" s="117">
        <f>-STOA!R8</f>
        <v>0</v>
      </c>
      <c r="AC8">
        <f t="shared" si="0"/>
        <v>0.16498900000000002</v>
      </c>
      <c r="AD8">
        <f t="shared" si="1"/>
        <v>18.583761000000003</v>
      </c>
      <c r="AE8">
        <f>'IDT-1'!D8</f>
        <v>0</v>
      </c>
      <c r="AF8" s="26"/>
      <c r="AG8">
        <f t="shared" si="2"/>
        <v>18.583761000000003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2.1487499999999997</v>
      </c>
      <c r="I9">
        <f>Bawana_NG!R9</f>
        <v>5.49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3.84</v>
      </c>
      <c r="AB9" s="117">
        <f>-STOA!R9</f>
        <v>0</v>
      </c>
      <c r="AC9">
        <f t="shared" si="0"/>
        <v>0.21462100000000003</v>
      </c>
      <c r="AD9">
        <f t="shared" si="1"/>
        <v>24.174129000000001</v>
      </c>
      <c r="AE9">
        <f>'IDT-1'!D9</f>
        <v>0</v>
      </c>
      <c r="AF9" s="26"/>
      <c r="AG9">
        <f t="shared" si="2"/>
        <v>24.174129000000001</v>
      </c>
      <c r="AI9" s="75">
        <f>PXIL!L9</f>
        <v>0</v>
      </c>
      <c r="AJ9" s="75">
        <f>PXIL!R9</f>
        <v>0</v>
      </c>
      <c r="AK9" s="75">
        <f>RTM_IEX!L9</f>
        <v>5.64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2.1487499999999997</v>
      </c>
      <c r="I10">
        <f>Bawana_NG!R10</f>
        <v>5.49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3.84</v>
      </c>
      <c r="AB10" s="117">
        <f>-STOA!R10</f>
        <v>0</v>
      </c>
      <c r="AC10">
        <f t="shared" si="0"/>
        <v>0.20309300000000002</v>
      </c>
      <c r="AD10">
        <f t="shared" si="1"/>
        <v>22.875657</v>
      </c>
      <c r="AE10">
        <f>'IDT-1'!D10</f>
        <v>0</v>
      </c>
      <c r="AF10" s="26"/>
      <c r="AG10">
        <f t="shared" si="2"/>
        <v>22.875657</v>
      </c>
      <c r="AI10" s="75">
        <f>PXIL!L10</f>
        <v>0</v>
      </c>
      <c r="AJ10" s="75">
        <f>PXIL!R10</f>
        <v>0</v>
      </c>
      <c r="AK10" s="75">
        <f>RTM_IEX!L10</f>
        <v>4.33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2.1487499999999997</v>
      </c>
      <c r="I11">
        <f>Bawana_NG!R11</f>
        <v>5.5897705537084921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3.84</v>
      </c>
      <c r="AB11" s="117">
        <f>-STOA!R11</f>
        <v>0</v>
      </c>
      <c r="AC11">
        <f t="shared" si="0"/>
        <v>0.24207498087263474</v>
      </c>
      <c r="AD11">
        <f t="shared" si="1"/>
        <v>27.266445572835856</v>
      </c>
      <c r="AE11">
        <f>'IDT-1'!D11</f>
        <v>0</v>
      </c>
      <c r="AF11" s="26"/>
      <c r="AG11">
        <f t="shared" si="2"/>
        <v>27.266445572835856</v>
      </c>
      <c r="AI11" s="75">
        <f>PXIL!L11</f>
        <v>0</v>
      </c>
      <c r="AJ11" s="75">
        <f>PXIL!R11</f>
        <v>0</v>
      </c>
      <c r="AK11" s="75">
        <f>RTM_IEX!L11</f>
        <v>8.66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2.1487499999999997</v>
      </c>
      <c r="I12">
        <f>Bawana_NG!R12</f>
        <v>5.5897705537084921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3.84</v>
      </c>
      <c r="AB12" s="117">
        <f>-STOA!R12</f>
        <v>0</v>
      </c>
      <c r="AC12">
        <f t="shared" si="0"/>
        <v>0.25061098087263473</v>
      </c>
      <c r="AD12">
        <f t="shared" si="1"/>
        <v>28.227909572835856</v>
      </c>
      <c r="AE12">
        <f>'IDT-1'!D12</f>
        <v>0</v>
      </c>
      <c r="AF12" s="26"/>
      <c r="AG12">
        <f t="shared" si="2"/>
        <v>28.227909572835856</v>
      </c>
      <c r="AI12" s="75">
        <f>PXIL!L12</f>
        <v>0</v>
      </c>
      <c r="AJ12" s="75">
        <f>PXIL!R12</f>
        <v>0</v>
      </c>
      <c r="AK12" s="75">
        <f>RTM_IEX!L12</f>
        <v>9.6300000000000008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1.4066895904970302</v>
      </c>
      <c r="I13">
        <f>Bawana_NG!R13</f>
        <v>5.5897705537084921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3.84</v>
      </c>
      <c r="AB13" s="117">
        <f>-STOA!R13</f>
        <v>0</v>
      </c>
      <c r="AC13">
        <f t="shared" si="0"/>
        <v>0.28975284926900857</v>
      </c>
      <c r="AD13">
        <f t="shared" si="1"/>
        <v>32.636707294936514</v>
      </c>
      <c r="AE13">
        <f>'IDT-1'!D13</f>
        <v>0</v>
      </c>
      <c r="AF13" s="26"/>
      <c r="AG13">
        <f t="shared" si="2"/>
        <v>32.636707294936514</v>
      </c>
      <c r="AI13" s="75">
        <f>PXIL!L13</f>
        <v>0</v>
      </c>
      <c r="AJ13" s="75">
        <f>PXIL!R13</f>
        <v>0</v>
      </c>
      <c r="AK13" s="75">
        <f>RTM_IEX!L13</f>
        <v>14.82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0</v>
      </c>
      <c r="I14">
        <f>Bawana_NG!R14</f>
        <v>5.5897705537084921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3.84</v>
      </c>
      <c r="AB14" s="117">
        <f>-STOA!R14</f>
        <v>0</v>
      </c>
      <c r="AC14">
        <f t="shared" si="0"/>
        <v>0.20626998087263473</v>
      </c>
      <c r="AD14">
        <f t="shared" si="1"/>
        <v>23.233500572835858</v>
      </c>
      <c r="AE14">
        <f>'IDT-1'!D14</f>
        <v>0</v>
      </c>
      <c r="AF14" s="26"/>
      <c r="AG14">
        <f t="shared" si="2"/>
        <v>23.233500572835858</v>
      </c>
      <c r="AI14" s="75">
        <f>PXIL!L14</f>
        <v>0</v>
      </c>
      <c r="AJ14" s="75">
        <f>PXIL!R14</f>
        <v>0</v>
      </c>
      <c r="AK14" s="75">
        <f>RTM_IEX!L14</f>
        <v>6.74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2.1487499999999997</v>
      </c>
      <c r="I15">
        <f>Bawana_NG!R15</f>
        <v>5.5897705537084921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3.84</v>
      </c>
      <c r="AB15" s="117">
        <f>-STOA!R15</f>
        <v>0</v>
      </c>
      <c r="AC15">
        <f t="shared" si="0"/>
        <v>0.16586698087263471</v>
      </c>
      <c r="AD15">
        <f t="shared" si="1"/>
        <v>18.682653572835854</v>
      </c>
      <c r="AE15">
        <f>'IDT-1'!D15</f>
        <v>0</v>
      </c>
      <c r="AF15" s="26"/>
      <c r="AG15">
        <f t="shared" si="2"/>
        <v>18.682653572835854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2.1487499999999997</v>
      </c>
      <c r="I16">
        <f>Bawana_NG!R16</f>
        <v>5.5897705537084921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3.84</v>
      </c>
      <c r="AB16" s="117">
        <f>-STOA!R16</f>
        <v>0</v>
      </c>
      <c r="AC16">
        <f t="shared" si="0"/>
        <v>0.16586698087263471</v>
      </c>
      <c r="AD16">
        <f t="shared" si="1"/>
        <v>18.682653572835854</v>
      </c>
      <c r="AE16">
        <f>'IDT-1'!D16</f>
        <v>0</v>
      </c>
      <c r="AF16" s="26"/>
      <c r="AG16">
        <f t="shared" si="2"/>
        <v>18.682653572835854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2.1487499999999997</v>
      </c>
      <c r="I17">
        <f>Bawana_NG!R17</f>
        <v>5.5897705537084921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3.84</v>
      </c>
      <c r="AB17" s="117">
        <f>-STOA!R17</f>
        <v>0</v>
      </c>
      <c r="AC17">
        <f t="shared" si="0"/>
        <v>0.16586698087263471</v>
      </c>
      <c r="AD17">
        <f t="shared" si="1"/>
        <v>18.682653572835854</v>
      </c>
      <c r="AE17">
        <f>'IDT-1'!D17</f>
        <v>0</v>
      </c>
      <c r="AF17" s="26"/>
      <c r="AG17">
        <f t="shared" si="2"/>
        <v>18.682653572835854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2.1487499999999997</v>
      </c>
      <c r="I18">
        <f>Bawana_NG!R18</f>
        <v>5.5897705537084921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3.84</v>
      </c>
      <c r="AB18" s="117">
        <f>-STOA!R18</f>
        <v>0</v>
      </c>
      <c r="AC18">
        <f t="shared" si="0"/>
        <v>0.16586698087263471</v>
      </c>
      <c r="AD18">
        <f t="shared" si="1"/>
        <v>18.682653572835854</v>
      </c>
      <c r="AE18">
        <f>'IDT-1'!D18</f>
        <v>0</v>
      </c>
      <c r="AF18" s="26"/>
      <c r="AG18">
        <f t="shared" si="2"/>
        <v>18.682653572835854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2.1811764705882353</v>
      </c>
      <c r="I19">
        <f>Bawana_NG!R19</f>
        <v>5.5897705537084921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3.84</v>
      </c>
      <c r="AB19" s="117">
        <f>-STOA!R19</f>
        <v>0</v>
      </c>
      <c r="AC19">
        <f t="shared" si="0"/>
        <v>0.3016723338138112</v>
      </c>
      <c r="AD19">
        <f t="shared" si="1"/>
        <v>33.979274690482917</v>
      </c>
      <c r="AE19">
        <f>'IDT-1'!D19</f>
        <v>0</v>
      </c>
      <c r="AF19" s="26"/>
      <c r="AG19">
        <f t="shared" si="2"/>
        <v>33.979274690482917</v>
      </c>
      <c r="AI19" s="75">
        <f>PXIL!L19</f>
        <v>0</v>
      </c>
      <c r="AJ19" s="75">
        <f>PXIL!R19</f>
        <v>0</v>
      </c>
      <c r="AK19" s="75">
        <f>RTM_IEX!L19</f>
        <v>15.4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2.1811764705882353</v>
      </c>
      <c r="I20">
        <f>Bawana_NG!R20</f>
        <v>5.5897705537084921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3.84</v>
      </c>
      <c r="AB20" s="117">
        <f>-STOA!R20</f>
        <v>0</v>
      </c>
      <c r="AC20">
        <f t="shared" si="0"/>
        <v>0.2254643338138112</v>
      </c>
      <c r="AD20">
        <f t="shared" si="1"/>
        <v>25.395482690482915</v>
      </c>
      <c r="AE20">
        <f>'IDT-1'!D20</f>
        <v>0</v>
      </c>
      <c r="AF20" s="26"/>
      <c r="AG20">
        <f t="shared" si="2"/>
        <v>25.395482690482915</v>
      </c>
      <c r="AI20" s="75">
        <f>PXIL!L20</f>
        <v>0</v>
      </c>
      <c r="AJ20" s="75">
        <f>PXIL!R20</f>
        <v>0</v>
      </c>
      <c r="AK20" s="75">
        <f>RTM_IEX!L20</f>
        <v>6.74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2.1811764705882353</v>
      </c>
      <c r="I21">
        <f>Bawana_NG!R21</f>
        <v>5.5897705537084921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3.84</v>
      </c>
      <c r="AB21" s="117">
        <f>-STOA!R21</f>
        <v>0</v>
      </c>
      <c r="AC21">
        <f t="shared" si="0"/>
        <v>0.24236033381381122</v>
      </c>
      <c r="AD21">
        <f t="shared" si="1"/>
        <v>27.298586690482917</v>
      </c>
      <c r="AE21">
        <f>'IDT-1'!D21</f>
        <v>0</v>
      </c>
      <c r="AF21" s="26"/>
      <c r="AG21">
        <f t="shared" si="2"/>
        <v>27.298586690482917</v>
      </c>
      <c r="AI21" s="75">
        <f>PXIL!L21</f>
        <v>0</v>
      </c>
      <c r="AJ21" s="75">
        <f>PXIL!R21</f>
        <v>0</v>
      </c>
      <c r="AK21" s="75">
        <f>RTM_IEX!L21</f>
        <v>8.66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2.06</v>
      </c>
      <c r="I22">
        <f>Bawana_NG!R22</f>
        <v>5.5897705537084921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3.84</v>
      </c>
      <c r="AB22" s="117">
        <f>-STOA!R22</f>
        <v>0</v>
      </c>
      <c r="AC22">
        <f t="shared" si="0"/>
        <v>0.23284598087263475</v>
      </c>
      <c r="AD22">
        <f t="shared" si="1"/>
        <v>26.226924572835856</v>
      </c>
      <c r="AE22">
        <f>'IDT-1'!D22</f>
        <v>0</v>
      </c>
      <c r="AF22" s="26"/>
      <c r="AG22">
        <f t="shared" si="2"/>
        <v>26.226924572835856</v>
      </c>
      <c r="AI22" s="75">
        <f>PXIL!L22</f>
        <v>0</v>
      </c>
      <c r="AJ22" s="75">
        <f>PXIL!R22</f>
        <v>0</v>
      </c>
      <c r="AK22" s="75">
        <f>RTM_IEX!L22</f>
        <v>7.7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0</v>
      </c>
      <c r="I23">
        <f>Bawana_NG!R23</f>
        <v>5.5897705537084921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3.84</v>
      </c>
      <c r="AB23" s="117">
        <f>-STOA!R23</f>
        <v>0</v>
      </c>
      <c r="AC23">
        <f t="shared" si="0"/>
        <v>0.14695798087263473</v>
      </c>
      <c r="AD23">
        <f t="shared" si="1"/>
        <v>16.552812572835855</v>
      </c>
      <c r="AE23">
        <f>'IDT-1'!D23</f>
        <v>0</v>
      </c>
      <c r="AF23" s="26"/>
      <c r="AG23">
        <f t="shared" si="2"/>
        <v>16.552812572835855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0</v>
      </c>
      <c r="I24">
        <f>Bawana_NG!R24</f>
        <v>5.5897705537084921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3.84</v>
      </c>
      <c r="AB24" s="117">
        <f>-STOA!R24</f>
        <v>0</v>
      </c>
      <c r="AC24">
        <f t="shared" si="0"/>
        <v>0.14695798087263473</v>
      </c>
      <c r="AD24">
        <f t="shared" si="1"/>
        <v>16.552812572835855</v>
      </c>
      <c r="AE24">
        <f>'IDT-1'!D24</f>
        <v>0</v>
      </c>
      <c r="AF24" s="26"/>
      <c r="AG24">
        <f t="shared" si="2"/>
        <v>16.552812572835855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2.193548387096774</v>
      </c>
      <c r="I25">
        <f>Bawana_NG!R25</f>
        <v>5.5897705537084921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3.84</v>
      </c>
      <c r="AB25" s="117">
        <f>-STOA!R25</f>
        <v>0</v>
      </c>
      <c r="AC25">
        <f t="shared" si="0"/>
        <v>0.28057320667908636</v>
      </c>
      <c r="AD25">
        <f t="shared" si="1"/>
        <v>31.602745734126181</v>
      </c>
      <c r="AE25">
        <f>'IDT-1'!D25</f>
        <v>0</v>
      </c>
      <c r="AF25" s="26"/>
      <c r="AG25">
        <f t="shared" si="2"/>
        <v>31.602745734126181</v>
      </c>
      <c r="AI25" s="75">
        <f>PXIL!L25</f>
        <v>0</v>
      </c>
      <c r="AJ25" s="75">
        <f>PXIL!R25</f>
        <v>0</v>
      </c>
      <c r="AK25" s="75">
        <f>RTM_IEX!L25</f>
        <v>12.99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0</v>
      </c>
      <c r="I26">
        <f>Bawana_NG!R26</f>
        <v>5.5897705537084921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3.84</v>
      </c>
      <c r="AB26" s="117">
        <f>-STOA!R26</f>
        <v>0</v>
      </c>
      <c r="AC26">
        <f t="shared" si="0"/>
        <v>0.14695798087263473</v>
      </c>
      <c r="AD26">
        <f t="shared" si="1"/>
        <v>16.552812572835855</v>
      </c>
      <c r="AE26">
        <f>'IDT-1'!D26</f>
        <v>0</v>
      </c>
      <c r="AF26" s="26"/>
      <c r="AG26">
        <f t="shared" si="2"/>
        <v>16.552812572835855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0</v>
      </c>
      <c r="I27">
        <f>Bawana_NG!R27</f>
        <v>5.5897705537084921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3.84</v>
      </c>
      <c r="AB27" s="117">
        <f>-STOA!R27</f>
        <v>0</v>
      </c>
      <c r="AC27">
        <f t="shared" si="0"/>
        <v>0.21471798087263472</v>
      </c>
      <c r="AD27">
        <f t="shared" si="1"/>
        <v>24.185052572835854</v>
      </c>
      <c r="AE27">
        <f>'IDT-1'!D27</f>
        <v>0</v>
      </c>
      <c r="AF27" s="26"/>
      <c r="AG27">
        <f t="shared" si="2"/>
        <v>24.185052572835854</v>
      </c>
      <c r="AI27" s="75">
        <f>PXIL!L27</f>
        <v>0</v>
      </c>
      <c r="AJ27" s="75">
        <f>PXIL!R27</f>
        <v>0</v>
      </c>
      <c r="AK27" s="75">
        <f>RTM_IEX!L27</f>
        <v>7.7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0</v>
      </c>
      <c r="I28">
        <f>Bawana_NG!R28</f>
        <v>5.5897705537084921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3.84</v>
      </c>
      <c r="AB28" s="117">
        <f>-STOA!R28</f>
        <v>0</v>
      </c>
      <c r="AC28">
        <f t="shared" si="0"/>
        <v>0.14695798087263473</v>
      </c>
      <c r="AD28">
        <f t="shared" si="1"/>
        <v>16.552812572835855</v>
      </c>
      <c r="AE28">
        <f>'IDT-1'!D28</f>
        <v>0</v>
      </c>
      <c r="AF28" s="26"/>
      <c r="AG28">
        <f t="shared" si="2"/>
        <v>16.552812572835855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0</v>
      </c>
      <c r="I29">
        <f>Bawana_NG!R29</f>
        <v>5.5897705537084921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3.84</v>
      </c>
      <c r="AB29" s="117">
        <f>-STOA!R29</f>
        <v>0</v>
      </c>
      <c r="AC29">
        <f t="shared" si="0"/>
        <v>0.14695798087263473</v>
      </c>
      <c r="AD29">
        <f t="shared" si="1"/>
        <v>16.552812572835855</v>
      </c>
      <c r="AE29">
        <f>'IDT-1'!D29</f>
        <v>0</v>
      </c>
      <c r="AF29" s="26"/>
      <c r="AG29">
        <f t="shared" si="2"/>
        <v>16.552812572835855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0</v>
      </c>
      <c r="I30">
        <f>Bawana_NG!R30</f>
        <v>5.5897705537084921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3.84</v>
      </c>
      <c r="AB30" s="117">
        <f>-STOA!R30</f>
        <v>0</v>
      </c>
      <c r="AC30">
        <f t="shared" si="0"/>
        <v>0.14695798087263473</v>
      </c>
      <c r="AD30">
        <f t="shared" si="1"/>
        <v>16.552812572835855</v>
      </c>
      <c r="AE30">
        <f>'IDT-1'!D30</f>
        <v>0</v>
      </c>
      <c r="AF30" s="26"/>
      <c r="AG30">
        <f t="shared" si="2"/>
        <v>16.552812572835855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2.193548387096774</v>
      </c>
      <c r="I31">
        <f>Bawana_NG!R31</f>
        <v>5.5897705537084921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9.620000000000001</v>
      </c>
      <c r="AB31" s="117">
        <f>-STOA!R31</f>
        <v>0</v>
      </c>
      <c r="AC31">
        <f t="shared" si="0"/>
        <v>0.28998920667908634</v>
      </c>
      <c r="AD31">
        <f t="shared" si="1"/>
        <v>32.663329734126179</v>
      </c>
      <c r="AE31">
        <f>'IDT-1'!D31</f>
        <v>0</v>
      </c>
      <c r="AF31" s="26"/>
      <c r="AG31">
        <f t="shared" si="2"/>
        <v>32.663329734126179</v>
      </c>
      <c r="AI31" s="75">
        <f>PXIL!L31</f>
        <v>0</v>
      </c>
      <c r="AJ31" s="75">
        <f>PXIL!R31</f>
        <v>0</v>
      </c>
      <c r="AK31" s="75">
        <f>RTM_IEX!L31</f>
        <v>8.2799999999999994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0</v>
      </c>
      <c r="I32">
        <f>Bawana_NG!R32</f>
        <v>5.5897705537084921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9.620000000000001</v>
      </c>
      <c r="AB32" s="117">
        <f>-STOA!R32</f>
        <v>0</v>
      </c>
      <c r="AC32">
        <f t="shared" si="0"/>
        <v>0.19782198087263472</v>
      </c>
      <c r="AD32">
        <f t="shared" si="1"/>
        <v>22.281948572835855</v>
      </c>
      <c r="AE32">
        <f>'IDT-1'!D32</f>
        <v>0</v>
      </c>
      <c r="AF32" s="26"/>
      <c r="AG32">
        <f t="shared" si="2"/>
        <v>22.281948572835855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0</v>
      </c>
      <c r="I33">
        <f>Bawana_NG!R33</f>
        <v>5.820101357877399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9.620000000000001</v>
      </c>
      <c r="AB33" s="117">
        <f>-STOA!R33</f>
        <v>0</v>
      </c>
      <c r="AC33">
        <f t="shared" si="0"/>
        <v>0.22528089194932113</v>
      </c>
      <c r="AD33">
        <f t="shared" si="1"/>
        <v>25.374820465928078</v>
      </c>
      <c r="AE33">
        <f>'IDT-1'!D33</f>
        <v>0</v>
      </c>
      <c r="AF33" s="26"/>
      <c r="AG33">
        <f t="shared" si="2"/>
        <v>25.374820465928078</v>
      </c>
      <c r="AI33" s="75">
        <f>PXIL!L33</f>
        <v>0</v>
      </c>
      <c r="AJ33" s="75">
        <f>PXIL!R33</f>
        <v>0</v>
      </c>
      <c r="AK33" s="75">
        <f>RTM_IEX!L33</f>
        <v>2.89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0</v>
      </c>
      <c r="I34">
        <f>Bawana_NG!R34</f>
        <v>5.820101357877399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9.620000000000001</v>
      </c>
      <c r="AB34" s="117">
        <f>-STOA!R34</f>
        <v>0</v>
      </c>
      <c r="AC34">
        <f t="shared" si="0"/>
        <v>0.22528089194932113</v>
      </c>
      <c r="AD34">
        <f t="shared" si="1"/>
        <v>25.374820465928078</v>
      </c>
      <c r="AE34">
        <f>'IDT-1'!D34</f>
        <v>0</v>
      </c>
      <c r="AF34" s="26"/>
      <c r="AG34">
        <f t="shared" si="2"/>
        <v>25.374820465928078</v>
      </c>
      <c r="AI34" s="75">
        <f>PXIL!L34</f>
        <v>0</v>
      </c>
      <c r="AJ34" s="75">
        <f>PXIL!R34</f>
        <v>0</v>
      </c>
      <c r="AK34" s="75">
        <f>RTM_IEX!L34</f>
        <v>2.89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0</v>
      </c>
      <c r="I35">
        <f>Bawana_NG!R35</f>
        <v>5.7199998102466791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9.620000000000001</v>
      </c>
      <c r="AB35" s="117">
        <f>-STOA!R35</f>
        <v>0</v>
      </c>
      <c r="AC35">
        <f t="shared" si="0"/>
        <v>0.20741599833017083</v>
      </c>
      <c r="AD35">
        <f t="shared" si="1"/>
        <v>23.362583811916512</v>
      </c>
      <c r="AE35">
        <f>'IDT-1'!D35</f>
        <v>0</v>
      </c>
      <c r="AF35" s="26"/>
      <c r="AG35">
        <f t="shared" si="2"/>
        <v>23.362583811916512</v>
      </c>
      <c r="AI35" s="75">
        <f>PXIL!L35</f>
        <v>0</v>
      </c>
      <c r="AJ35" s="75">
        <f>PXIL!R35</f>
        <v>0</v>
      </c>
      <c r="AK35" s="75">
        <f>RTM_IEX!L35</f>
        <v>0.96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0</v>
      </c>
      <c r="I36">
        <f>Bawana_NG!R36</f>
        <v>5.820110517974145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9.620000000000001</v>
      </c>
      <c r="AB36" s="117">
        <f>-STOA!R36</f>
        <v>0</v>
      </c>
      <c r="AC36">
        <f t="shared" si="0"/>
        <v>0.21683297255817247</v>
      </c>
      <c r="AD36">
        <f t="shared" si="1"/>
        <v>24.423277545415971</v>
      </c>
      <c r="AE36">
        <f>'IDT-1'!D36</f>
        <v>0</v>
      </c>
      <c r="AF36" s="26"/>
      <c r="AG36">
        <f t="shared" si="2"/>
        <v>24.423277545415971</v>
      </c>
      <c r="AI36" s="75">
        <f>PXIL!L36</f>
        <v>0</v>
      </c>
      <c r="AJ36" s="75">
        <f>PXIL!R36</f>
        <v>0</v>
      </c>
      <c r="AK36" s="75">
        <f>RTM_IEX!L36</f>
        <v>1.93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2.1800000000000002</v>
      </c>
      <c r="I37">
        <f>Bawana_NG!R37</f>
        <v>5.820110517974145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9.620000000000001</v>
      </c>
      <c r="AB37" s="117">
        <f>-STOA!R37</f>
        <v>0</v>
      </c>
      <c r="AC37">
        <f t="shared" si="0"/>
        <v>0.28679297255817249</v>
      </c>
      <c r="AD37">
        <f t="shared" si="1"/>
        <v>32.303317545415972</v>
      </c>
      <c r="AE37">
        <f>'IDT-1'!D37</f>
        <v>0</v>
      </c>
      <c r="AF37" s="26"/>
      <c r="AG37">
        <f t="shared" si="2"/>
        <v>32.303317545415972</v>
      </c>
      <c r="AI37" s="75">
        <f>PXIL!L37</f>
        <v>0</v>
      </c>
      <c r="AJ37" s="75">
        <f>PXIL!R37</f>
        <v>0</v>
      </c>
      <c r="AK37" s="75">
        <f>RTM_IEX!L37</f>
        <v>7.7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2.1800000000000002</v>
      </c>
      <c r="I38">
        <f>Bawana_NG!R38</f>
        <v>5.820110517974145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9.620000000000001</v>
      </c>
      <c r="AB38" s="117">
        <f>-STOA!R38</f>
        <v>0</v>
      </c>
      <c r="AC38">
        <f t="shared" si="0"/>
        <v>0.21903297255817247</v>
      </c>
      <c r="AD38">
        <f t="shared" si="1"/>
        <v>24.671077545415972</v>
      </c>
      <c r="AE38">
        <f>'IDT-1'!D38</f>
        <v>0</v>
      </c>
      <c r="AF38" s="26"/>
      <c r="AG38">
        <f t="shared" si="2"/>
        <v>24.671077545415972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2.1800000000000002</v>
      </c>
      <c r="I39">
        <f>Bawana_NG!R39</f>
        <v>5.820110517974145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9.620000000000001</v>
      </c>
      <c r="AB39" s="117">
        <f>-STOA!R39</f>
        <v>0</v>
      </c>
      <c r="AC39">
        <f t="shared" si="0"/>
        <v>0.24446497255817248</v>
      </c>
      <c r="AD39">
        <f t="shared" si="1"/>
        <v>27.535645545415971</v>
      </c>
      <c r="AE39">
        <f>'IDT-1'!D39</f>
        <v>0</v>
      </c>
      <c r="AF39" s="26"/>
      <c r="AG39">
        <f t="shared" si="2"/>
        <v>27.535645545415971</v>
      </c>
      <c r="AI39" s="75">
        <f>PXIL!L39</f>
        <v>0</v>
      </c>
      <c r="AJ39" s="75">
        <f>PXIL!R39</f>
        <v>0</v>
      </c>
      <c r="AK39" s="75">
        <f>RTM_IEX!L39</f>
        <v>2.89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2.1800000000000002</v>
      </c>
      <c r="I40">
        <f>Bawana_NG!R40</f>
        <v>5.820110517974145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9.620000000000001</v>
      </c>
      <c r="AB40" s="117">
        <f>-STOA!R40</f>
        <v>0</v>
      </c>
      <c r="AC40">
        <f t="shared" si="0"/>
        <v>0.24446497255817248</v>
      </c>
      <c r="AD40">
        <f t="shared" si="1"/>
        <v>27.535645545415971</v>
      </c>
      <c r="AE40">
        <f>'IDT-1'!D40</f>
        <v>0</v>
      </c>
      <c r="AF40" s="26"/>
      <c r="AG40">
        <f t="shared" si="2"/>
        <v>27.535645545415971</v>
      </c>
      <c r="AI40" s="75">
        <f>PXIL!L40</f>
        <v>0</v>
      </c>
      <c r="AJ40" s="75">
        <f>PXIL!R40</f>
        <v>0</v>
      </c>
      <c r="AK40" s="75">
        <f>RTM_IEX!L40</f>
        <v>2.89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2.1800000000000002</v>
      </c>
      <c r="I41">
        <f>Bawana_NG!R41</f>
        <v>5.820110517974145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9.620000000000001</v>
      </c>
      <c r="AB41" s="117">
        <f>-STOA!R41</f>
        <v>0</v>
      </c>
      <c r="AC41">
        <f t="shared" si="0"/>
        <v>0.24446497255817248</v>
      </c>
      <c r="AD41">
        <f t="shared" si="1"/>
        <v>27.535645545415971</v>
      </c>
      <c r="AE41">
        <f>'IDT-1'!D41</f>
        <v>0</v>
      </c>
      <c r="AF41" s="26"/>
      <c r="AG41">
        <f t="shared" si="2"/>
        <v>27.535645545415971</v>
      </c>
      <c r="AI41" s="75">
        <f>PXIL!L41</f>
        <v>0</v>
      </c>
      <c r="AJ41" s="75">
        <f>PXIL!R41</f>
        <v>0</v>
      </c>
      <c r="AK41" s="75">
        <f>RTM_IEX!L41</f>
        <v>2.89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2.1800000000000002</v>
      </c>
      <c r="I42">
        <f>Bawana_NG!R42</f>
        <v>5.820110517974145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9.620000000000001</v>
      </c>
      <c r="AB42" s="117">
        <f>-STOA!R42</f>
        <v>0</v>
      </c>
      <c r="AC42">
        <f t="shared" si="0"/>
        <v>0.25291297255817247</v>
      </c>
      <c r="AD42">
        <f t="shared" si="1"/>
        <v>28.487197545415974</v>
      </c>
      <c r="AE42">
        <f>'IDT-1'!D42</f>
        <v>0</v>
      </c>
      <c r="AF42" s="26"/>
      <c r="AG42">
        <f t="shared" si="2"/>
        <v>28.487197545415974</v>
      </c>
      <c r="AI42" s="75">
        <f>PXIL!L42</f>
        <v>0</v>
      </c>
      <c r="AJ42" s="75">
        <f>PXIL!R42</f>
        <v>0</v>
      </c>
      <c r="AK42" s="75">
        <f>RTM_IEX!L42</f>
        <v>3.85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2.1800000000000002</v>
      </c>
      <c r="I43">
        <f>Bawana_NG!R43</f>
        <v>5.820110517974145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3.84</v>
      </c>
      <c r="AB43" s="117">
        <f>-STOA!R43</f>
        <v>0</v>
      </c>
      <c r="AC43">
        <f t="shared" si="0"/>
        <v>0.27825697255817244</v>
      </c>
      <c r="AD43">
        <f t="shared" si="1"/>
        <v>31.341853545415969</v>
      </c>
      <c r="AE43">
        <f>'IDT-1'!D43</f>
        <v>0</v>
      </c>
      <c r="AF43" s="26"/>
      <c r="AG43">
        <f t="shared" si="2"/>
        <v>31.341853545415969</v>
      </c>
      <c r="AI43" s="75">
        <f>PXIL!L43</f>
        <v>0</v>
      </c>
      <c r="AJ43" s="75">
        <f>PXIL!R43</f>
        <v>0</v>
      </c>
      <c r="AK43" s="75">
        <f>RTM_IEX!L43</f>
        <v>12.51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2.1800000000000002</v>
      </c>
      <c r="I44">
        <f>Bawana_NG!R44</f>
        <v>5.820110517974145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3.84</v>
      </c>
      <c r="AB44" s="117">
        <f>-STOA!R44</f>
        <v>0</v>
      </c>
      <c r="AC44">
        <f t="shared" si="0"/>
        <v>0.20204897255817245</v>
      </c>
      <c r="AD44">
        <f t="shared" si="1"/>
        <v>22.75806154541597</v>
      </c>
      <c r="AE44">
        <f>'IDT-1'!D44</f>
        <v>0</v>
      </c>
      <c r="AF44" s="26"/>
      <c r="AG44">
        <f t="shared" si="2"/>
        <v>22.75806154541597</v>
      </c>
      <c r="AI44" s="75">
        <f>PXIL!L44</f>
        <v>0</v>
      </c>
      <c r="AJ44" s="75">
        <f>PXIL!R44</f>
        <v>0</v>
      </c>
      <c r="AK44" s="75">
        <f>RTM_IEX!L44</f>
        <v>3.85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2.1800000000000002</v>
      </c>
      <c r="I45">
        <f>Bawana_NG!R45</f>
        <v>5.8202725757759497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3.84</v>
      </c>
      <c r="AB45" s="117">
        <f>-STOA!R45</f>
        <v>0</v>
      </c>
      <c r="AC45">
        <f t="shared" si="0"/>
        <v>0.23170639866682835</v>
      </c>
      <c r="AD45">
        <f t="shared" si="1"/>
        <v>26.09856617710912</v>
      </c>
      <c r="AE45">
        <f>'IDT-1'!D45</f>
        <v>0</v>
      </c>
      <c r="AF45" s="26"/>
      <c r="AG45">
        <f t="shared" si="2"/>
        <v>26.09856617710912</v>
      </c>
      <c r="AI45" s="75">
        <f>PXIL!L45</f>
        <v>0</v>
      </c>
      <c r="AJ45" s="75">
        <f>PXIL!R45</f>
        <v>0</v>
      </c>
      <c r="AK45" s="75">
        <f>RTM_IEX!L45</f>
        <v>7.22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2.1800000000000002</v>
      </c>
      <c r="I46">
        <f>Bawana_NG!R46</f>
        <v>5.8202725757759497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3.84</v>
      </c>
      <c r="AB46" s="117">
        <f>-STOA!R46</f>
        <v>0</v>
      </c>
      <c r="AC46">
        <f t="shared" si="0"/>
        <v>0.23170639866682835</v>
      </c>
      <c r="AD46">
        <f t="shared" si="1"/>
        <v>26.09856617710912</v>
      </c>
      <c r="AE46">
        <f>'IDT-1'!D46</f>
        <v>0</v>
      </c>
      <c r="AF46" s="26"/>
      <c r="AG46">
        <f t="shared" si="2"/>
        <v>26.09856617710912</v>
      </c>
      <c r="AI46" s="75">
        <f>PXIL!L46</f>
        <v>0</v>
      </c>
      <c r="AJ46" s="75">
        <f>PXIL!R46</f>
        <v>0</v>
      </c>
      <c r="AK46" s="75">
        <f>RTM_IEX!L46</f>
        <v>7.22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2.1800000000000002</v>
      </c>
      <c r="I47">
        <f>Bawana_NG!R47</f>
        <v>5.8202725757759497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3.84</v>
      </c>
      <c r="AB47" s="117">
        <f>-STOA!R47</f>
        <v>0</v>
      </c>
      <c r="AC47">
        <f t="shared" si="0"/>
        <v>0.23003439866682834</v>
      </c>
      <c r="AD47">
        <f t="shared" si="1"/>
        <v>25.910238177109122</v>
      </c>
      <c r="AE47">
        <f>'IDT-1'!D47</f>
        <v>0</v>
      </c>
      <c r="AF47" s="26"/>
      <c r="AG47">
        <f t="shared" si="2"/>
        <v>25.910238177109122</v>
      </c>
      <c r="AI47" s="75">
        <f>PXIL!L47</f>
        <v>0</v>
      </c>
      <c r="AJ47" s="75">
        <f>PXIL!R47</f>
        <v>0</v>
      </c>
      <c r="AK47" s="75">
        <f>RTM_IEX!L47</f>
        <v>7.03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2.1800000000000002</v>
      </c>
      <c r="I48">
        <f>Bawana_NG!R48</f>
        <v>5.8202725757759497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3.84</v>
      </c>
      <c r="AB48" s="117">
        <f>-STOA!R48</f>
        <v>0</v>
      </c>
      <c r="AC48">
        <f t="shared" si="0"/>
        <v>0.22994639866682834</v>
      </c>
      <c r="AD48">
        <f t="shared" si="1"/>
        <v>25.900326177109118</v>
      </c>
      <c r="AE48">
        <f>'IDT-1'!D48</f>
        <v>0</v>
      </c>
      <c r="AF48" s="26"/>
      <c r="AG48">
        <f t="shared" si="2"/>
        <v>25.900326177109118</v>
      </c>
      <c r="AI48" s="75">
        <f>PXIL!L48</f>
        <v>0</v>
      </c>
      <c r="AJ48" s="75">
        <f>PXIL!R48</f>
        <v>0</v>
      </c>
      <c r="AK48" s="75">
        <f>RTM_IEX!L48</f>
        <v>7.02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2.1800000000000002</v>
      </c>
      <c r="I49">
        <f>Bawana_NG!R49</f>
        <v>5.8202725757759497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3.84</v>
      </c>
      <c r="AB49" s="117">
        <f>-STOA!R49</f>
        <v>0</v>
      </c>
      <c r="AC49">
        <f t="shared" si="0"/>
        <v>0.27236239866682832</v>
      </c>
      <c r="AD49">
        <f t="shared" si="1"/>
        <v>30.677910177109119</v>
      </c>
      <c r="AE49">
        <f>'IDT-1'!D49</f>
        <v>0</v>
      </c>
      <c r="AF49" s="26"/>
      <c r="AG49">
        <f t="shared" si="2"/>
        <v>30.677910177109119</v>
      </c>
      <c r="AI49" s="75">
        <f>PXIL!L49</f>
        <v>0</v>
      </c>
      <c r="AJ49" s="75">
        <f>PXIL!R49</f>
        <v>0</v>
      </c>
      <c r="AK49" s="75">
        <f>RTM_IEX!L49</f>
        <v>11.84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2.1800000000000002</v>
      </c>
      <c r="I50">
        <f>Bawana_NG!R50</f>
        <v>5.8202725757759497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3.84</v>
      </c>
      <c r="AB50" s="117">
        <f>-STOA!R50</f>
        <v>0</v>
      </c>
      <c r="AC50">
        <f t="shared" si="0"/>
        <v>0.22325839866682834</v>
      </c>
      <c r="AD50">
        <f t="shared" si="1"/>
        <v>25.147014177109121</v>
      </c>
      <c r="AE50">
        <f>'IDT-1'!D50</f>
        <v>0</v>
      </c>
      <c r="AF50" s="26"/>
      <c r="AG50">
        <f t="shared" si="2"/>
        <v>25.147014177109121</v>
      </c>
      <c r="AI50" s="75">
        <f>PXIL!L50</f>
        <v>0</v>
      </c>
      <c r="AJ50" s="75">
        <f>PXIL!R50</f>
        <v>0</v>
      </c>
      <c r="AK50" s="75">
        <f>RTM_IEX!L50</f>
        <v>6.26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1.91</v>
      </c>
      <c r="I51">
        <f>Bawana_NG!R51</f>
        <v>5.8202725757759497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3.84</v>
      </c>
      <c r="AB51" s="117">
        <f>-STOA!R51</f>
        <v>0</v>
      </c>
      <c r="AC51">
        <f t="shared" si="0"/>
        <v>0.23610639866682837</v>
      </c>
      <c r="AD51">
        <f t="shared" si="1"/>
        <v>26.594166177109123</v>
      </c>
      <c r="AE51">
        <f>'IDT-1'!D51</f>
        <v>0</v>
      </c>
      <c r="AF51" s="26"/>
      <c r="AG51">
        <f t="shared" si="2"/>
        <v>26.594166177109123</v>
      </c>
      <c r="AI51" s="75">
        <f>PXIL!L51</f>
        <v>0</v>
      </c>
      <c r="AJ51" s="75">
        <f>PXIL!R51</f>
        <v>0</v>
      </c>
      <c r="AK51" s="75">
        <f>RTM_IEX!L51</f>
        <v>7.99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1.91</v>
      </c>
      <c r="I52">
        <f>Bawana_NG!R52</f>
        <v>5.8202725757759497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3.84</v>
      </c>
      <c r="AB52" s="117">
        <f>-STOA!R52</f>
        <v>0</v>
      </c>
      <c r="AC52">
        <f t="shared" si="0"/>
        <v>0.23610639866682837</v>
      </c>
      <c r="AD52">
        <f t="shared" si="1"/>
        <v>26.594166177109123</v>
      </c>
      <c r="AE52">
        <f>'IDT-1'!D52</f>
        <v>0</v>
      </c>
      <c r="AF52" s="26"/>
      <c r="AG52">
        <f t="shared" si="2"/>
        <v>26.594166177109123</v>
      </c>
      <c r="AI52" s="75">
        <f>PXIL!L52</f>
        <v>0</v>
      </c>
      <c r="AJ52" s="75">
        <f>PXIL!R52</f>
        <v>0</v>
      </c>
      <c r="AK52" s="75">
        <f>RTM_IEX!L52</f>
        <v>7.99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1.91</v>
      </c>
      <c r="I53">
        <f>Bawana_NG!R53</f>
        <v>5.8202725757759497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3.84</v>
      </c>
      <c r="AB53" s="117">
        <f>-STOA!R53</f>
        <v>0</v>
      </c>
      <c r="AC53">
        <f t="shared" si="0"/>
        <v>0.23355439866682837</v>
      </c>
      <c r="AD53">
        <f t="shared" si="1"/>
        <v>26.306718177109119</v>
      </c>
      <c r="AE53">
        <f>'IDT-1'!D53</f>
        <v>0</v>
      </c>
      <c r="AF53" s="26"/>
      <c r="AG53">
        <f t="shared" si="2"/>
        <v>26.306718177109119</v>
      </c>
      <c r="AI53" s="75">
        <f>PXIL!L53</f>
        <v>0</v>
      </c>
      <c r="AJ53" s="75">
        <f>PXIL!R53</f>
        <v>0</v>
      </c>
      <c r="AK53" s="75">
        <f>RTM_IEX!L53</f>
        <v>7.7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1.91</v>
      </c>
      <c r="I54">
        <f>Bawana_NG!R54</f>
        <v>5.8202725757759497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3.84</v>
      </c>
      <c r="AB54" s="117">
        <f>-STOA!R54</f>
        <v>0</v>
      </c>
      <c r="AC54">
        <f t="shared" si="0"/>
        <v>0.23355439866682837</v>
      </c>
      <c r="AD54">
        <f t="shared" si="1"/>
        <v>26.306718177109119</v>
      </c>
      <c r="AE54">
        <f>'IDT-1'!D54</f>
        <v>0</v>
      </c>
      <c r="AF54" s="26"/>
      <c r="AG54">
        <f t="shared" si="2"/>
        <v>26.306718177109119</v>
      </c>
      <c r="AI54" s="75">
        <f>PXIL!L54</f>
        <v>0</v>
      </c>
      <c r="AJ54" s="75">
        <f>PXIL!R54</f>
        <v>0</v>
      </c>
      <c r="AK54" s="75">
        <f>RTM_IEX!L54</f>
        <v>7.7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2</v>
      </c>
      <c r="I55">
        <f>Bawana_NG!R55</f>
        <v>5.8202725757759497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3.84</v>
      </c>
      <c r="AB55" s="117">
        <f>-STOA!R55</f>
        <v>0</v>
      </c>
      <c r="AC55">
        <f t="shared" si="0"/>
        <v>0.27245039866682835</v>
      </c>
      <c r="AD55">
        <f t="shared" si="1"/>
        <v>30.687822177109119</v>
      </c>
      <c r="AE55">
        <f>'IDT-1'!D55</f>
        <v>0</v>
      </c>
      <c r="AF55" s="26"/>
      <c r="AG55">
        <f t="shared" si="2"/>
        <v>30.687822177109119</v>
      </c>
      <c r="AI55" s="75">
        <f>PXIL!L55</f>
        <v>0</v>
      </c>
      <c r="AJ55" s="75">
        <f>PXIL!R55</f>
        <v>0</v>
      </c>
      <c r="AK55" s="75">
        <f>RTM_IEX!L55</f>
        <v>12.03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1.91</v>
      </c>
      <c r="I56">
        <f>Bawana_NG!R56</f>
        <v>5.8202725757759497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3.84</v>
      </c>
      <c r="AB56" s="117">
        <f>-STOA!R56</f>
        <v>0</v>
      </c>
      <c r="AC56">
        <f t="shared" si="0"/>
        <v>0.21912239866682837</v>
      </c>
      <c r="AD56">
        <f t="shared" si="1"/>
        <v>24.681150177109117</v>
      </c>
      <c r="AE56">
        <f>'IDT-1'!D56</f>
        <v>0</v>
      </c>
      <c r="AF56" s="26"/>
      <c r="AG56">
        <f t="shared" si="2"/>
        <v>24.681150177109117</v>
      </c>
      <c r="AI56" s="75">
        <f>PXIL!L56</f>
        <v>0</v>
      </c>
      <c r="AJ56" s="75">
        <f>PXIL!R56</f>
        <v>0</v>
      </c>
      <c r="AK56" s="75">
        <f>RTM_IEX!L56</f>
        <v>6.06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1.91</v>
      </c>
      <c r="I57">
        <f>Bawana_NG!R57</f>
        <v>5.8202725757759497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3.84</v>
      </c>
      <c r="AB57" s="117">
        <f>-STOA!R57</f>
        <v>0</v>
      </c>
      <c r="AC57">
        <f t="shared" si="0"/>
        <v>0.23610639866682837</v>
      </c>
      <c r="AD57">
        <f t="shared" si="1"/>
        <v>26.594166177109123</v>
      </c>
      <c r="AE57">
        <f>'IDT-1'!D57</f>
        <v>0</v>
      </c>
      <c r="AF57" s="26"/>
      <c r="AG57">
        <f t="shared" si="2"/>
        <v>26.594166177109123</v>
      </c>
      <c r="AI57" s="75">
        <f>PXIL!L57</f>
        <v>0</v>
      </c>
      <c r="AJ57" s="75">
        <f>PXIL!R57</f>
        <v>0</v>
      </c>
      <c r="AK57" s="75">
        <f>RTM_IEX!L57</f>
        <v>7.99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1.91</v>
      </c>
      <c r="I58">
        <f>Bawana_NG!R58</f>
        <v>5.8202725757759497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3.84</v>
      </c>
      <c r="AB58" s="117">
        <f>-STOA!R58</f>
        <v>0</v>
      </c>
      <c r="AC58">
        <f t="shared" si="0"/>
        <v>0.23610639866682837</v>
      </c>
      <c r="AD58">
        <f t="shared" si="1"/>
        <v>26.594166177109123</v>
      </c>
      <c r="AE58">
        <f>'IDT-1'!D58</f>
        <v>0</v>
      </c>
      <c r="AF58" s="26"/>
      <c r="AG58">
        <f t="shared" si="2"/>
        <v>26.594166177109123</v>
      </c>
      <c r="AI58" s="75">
        <f>PXIL!L58</f>
        <v>0</v>
      </c>
      <c r="AJ58" s="75">
        <f>PXIL!R58</f>
        <v>0</v>
      </c>
      <c r="AK58" s="75">
        <f>RTM_IEX!L58</f>
        <v>7.99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1.91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3.84</v>
      </c>
      <c r="AB59" s="117">
        <f>-STOA!R59</f>
        <v>0</v>
      </c>
      <c r="AC59">
        <f t="shared" si="0"/>
        <v>0.24455199999999999</v>
      </c>
      <c r="AD59">
        <f t="shared" si="1"/>
        <v>27.545448</v>
      </c>
      <c r="AE59">
        <f>'IDT-1'!D59</f>
        <v>0</v>
      </c>
      <c r="AF59" s="26"/>
      <c r="AG59">
        <f t="shared" si="2"/>
        <v>27.545448</v>
      </c>
      <c r="AI59" s="75">
        <f>PXIL!L59</f>
        <v>0</v>
      </c>
      <c r="AJ59" s="75">
        <f>PXIL!R59</f>
        <v>0</v>
      </c>
      <c r="AK59" s="75">
        <f>RTM_IEX!L59</f>
        <v>8.9499999999999993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3.84</v>
      </c>
      <c r="AB60" s="117">
        <f>-STOA!R60</f>
        <v>0</v>
      </c>
      <c r="AC60">
        <f t="shared" si="0"/>
        <v>0.227744</v>
      </c>
      <c r="AD60">
        <f t="shared" si="1"/>
        <v>25.652255999999998</v>
      </c>
      <c r="AE60">
        <f>'IDT-1'!D60</f>
        <v>0</v>
      </c>
      <c r="AF60" s="26"/>
      <c r="AG60">
        <f t="shared" si="2"/>
        <v>25.652255999999998</v>
      </c>
      <c r="AI60" s="75">
        <f>PXIL!L60</f>
        <v>0</v>
      </c>
      <c r="AJ60" s="75">
        <f>PXIL!R60</f>
        <v>0</v>
      </c>
      <c r="AK60" s="75">
        <f>RTM_IEX!L60</f>
        <v>8.9499999999999993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2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3.84</v>
      </c>
      <c r="AB61" s="117">
        <f>-STOA!R61</f>
        <v>0</v>
      </c>
      <c r="AC61">
        <f t="shared" si="0"/>
        <v>0.27244800000000002</v>
      </c>
      <c r="AD61">
        <f t="shared" si="1"/>
        <v>30.687552</v>
      </c>
      <c r="AE61">
        <f>'IDT-1'!D61</f>
        <v>0</v>
      </c>
      <c r="AF61" s="26"/>
      <c r="AG61">
        <f t="shared" si="2"/>
        <v>30.687552</v>
      </c>
      <c r="AI61" s="75">
        <f>PXIL!L61</f>
        <v>0</v>
      </c>
      <c r="AJ61" s="75">
        <f>PXIL!R61</f>
        <v>0</v>
      </c>
      <c r="AK61" s="75">
        <f>RTM_IEX!L61</f>
        <v>12.03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1.91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3.84</v>
      </c>
      <c r="AB62" s="117">
        <f>-STOA!R62</f>
        <v>0</v>
      </c>
      <c r="AC62">
        <f t="shared" si="0"/>
        <v>0.21911999999999998</v>
      </c>
      <c r="AD62">
        <f t="shared" si="1"/>
        <v>24.680879999999998</v>
      </c>
      <c r="AE62">
        <f>'IDT-1'!D62</f>
        <v>0</v>
      </c>
      <c r="AF62" s="26"/>
      <c r="AG62">
        <f t="shared" si="2"/>
        <v>24.680879999999998</v>
      </c>
      <c r="AI62" s="75">
        <f>PXIL!L62</f>
        <v>0</v>
      </c>
      <c r="AJ62" s="75">
        <f>PXIL!R62</f>
        <v>0</v>
      </c>
      <c r="AK62" s="75">
        <f>RTM_IEX!L62</f>
        <v>6.06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1.91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3.84</v>
      </c>
      <c r="AB63" s="117">
        <f>-STOA!R63</f>
        <v>0</v>
      </c>
      <c r="AC63">
        <f t="shared" si="0"/>
        <v>0.24375999999999998</v>
      </c>
      <c r="AD63">
        <f t="shared" si="1"/>
        <v>27.456240000000001</v>
      </c>
      <c r="AE63">
        <f>'IDT-1'!D63</f>
        <v>0</v>
      </c>
      <c r="AF63" s="26"/>
      <c r="AG63">
        <f t="shared" si="2"/>
        <v>27.456240000000001</v>
      </c>
      <c r="AI63" s="75">
        <f>PXIL!L63</f>
        <v>0</v>
      </c>
      <c r="AJ63" s="75">
        <f>PXIL!R63</f>
        <v>0</v>
      </c>
      <c r="AK63" s="75">
        <f>RTM_IEX!L63</f>
        <v>8.86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1.91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3.84</v>
      </c>
      <c r="AB64" s="117">
        <f>-STOA!R64</f>
        <v>0</v>
      </c>
      <c r="AC64">
        <f t="shared" si="0"/>
        <v>0.24375999999999998</v>
      </c>
      <c r="AD64">
        <f t="shared" si="1"/>
        <v>27.456240000000001</v>
      </c>
      <c r="AE64">
        <f>'IDT-1'!D64</f>
        <v>0</v>
      </c>
      <c r="AF64" s="26"/>
      <c r="AG64">
        <f t="shared" si="2"/>
        <v>27.456240000000001</v>
      </c>
      <c r="AI64" s="75">
        <f>PXIL!L64</f>
        <v>0</v>
      </c>
      <c r="AJ64" s="75">
        <f>PXIL!R64</f>
        <v>0</v>
      </c>
      <c r="AK64" s="75">
        <f>RTM_IEX!L64</f>
        <v>8.86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1.91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3.84</v>
      </c>
      <c r="AB65" s="117">
        <f>-STOA!R65</f>
        <v>0</v>
      </c>
      <c r="AC65">
        <f t="shared" si="0"/>
        <v>0.24375999999999998</v>
      </c>
      <c r="AD65">
        <f t="shared" si="1"/>
        <v>27.456240000000001</v>
      </c>
      <c r="AE65">
        <f>'IDT-1'!D65</f>
        <v>0</v>
      </c>
      <c r="AF65" s="26"/>
      <c r="AG65">
        <f t="shared" si="2"/>
        <v>27.456240000000001</v>
      </c>
      <c r="AI65" s="75">
        <f>PXIL!L65</f>
        <v>0</v>
      </c>
      <c r="AJ65" s="75">
        <f>PXIL!R65</f>
        <v>0</v>
      </c>
      <c r="AK65" s="75">
        <f>RTM_IEX!L65</f>
        <v>8.86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1.91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3.84</v>
      </c>
      <c r="AB66" s="117">
        <f>-STOA!R66</f>
        <v>0</v>
      </c>
      <c r="AC66">
        <f t="shared" si="0"/>
        <v>0.24375999999999998</v>
      </c>
      <c r="AD66">
        <f t="shared" si="1"/>
        <v>27.456240000000001</v>
      </c>
      <c r="AE66">
        <f>'IDT-1'!D66</f>
        <v>0</v>
      </c>
      <c r="AF66" s="26"/>
      <c r="AG66">
        <f t="shared" si="2"/>
        <v>27.456240000000001</v>
      </c>
      <c r="AI66" s="75">
        <f>PXIL!L66</f>
        <v>0</v>
      </c>
      <c r="AJ66" s="75">
        <f>PXIL!R66</f>
        <v>0</v>
      </c>
      <c r="AK66" s="75">
        <f>RTM_IEX!L66</f>
        <v>8.86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2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3.84</v>
      </c>
      <c r="AB67" s="117">
        <f>-STOA!R67</f>
        <v>0</v>
      </c>
      <c r="AC67">
        <f t="shared" si="0"/>
        <v>0.28943200000000002</v>
      </c>
      <c r="AD67">
        <f t="shared" si="1"/>
        <v>32.600568000000003</v>
      </c>
      <c r="AE67">
        <f>'IDT-1'!D67</f>
        <v>0</v>
      </c>
      <c r="AF67" s="26"/>
      <c r="AG67">
        <f t="shared" si="2"/>
        <v>32.600568000000003</v>
      </c>
      <c r="AI67" s="75">
        <f>PXIL!L67</f>
        <v>0</v>
      </c>
      <c r="AJ67" s="75">
        <f>PXIL!R67</f>
        <v>0</v>
      </c>
      <c r="AK67" s="75">
        <f>RTM_IEX!L67</f>
        <v>13.96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1.91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3.84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0.22932799999999998</v>
      </c>
      <c r="AD68">
        <f t="shared" ref="AD68:AD98" si="4">SUM(B68:AB68,AI68:AR68)-AC68</f>
        <v>25.830672</v>
      </c>
      <c r="AE68">
        <f>'IDT-1'!D68</f>
        <v>0</v>
      </c>
      <c r="AF68" s="26"/>
      <c r="AG68">
        <f t="shared" ref="AG68:AG98" si="5">SUM(AD68:AF68)</f>
        <v>25.830672</v>
      </c>
      <c r="AI68" s="75">
        <f>PXIL!L68</f>
        <v>0</v>
      </c>
      <c r="AJ68" s="75">
        <f>PXIL!R68</f>
        <v>0</v>
      </c>
      <c r="AK68" s="75">
        <f>RTM_IEX!L68</f>
        <v>7.22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1.91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3.84</v>
      </c>
      <c r="AB69" s="117">
        <f>-STOA!R69</f>
        <v>0</v>
      </c>
      <c r="AC69">
        <f t="shared" si="3"/>
        <v>0.25053599999999998</v>
      </c>
      <c r="AD69">
        <f t="shared" si="4"/>
        <v>28.219463999999999</v>
      </c>
      <c r="AE69">
        <f>'IDT-1'!D69</f>
        <v>0</v>
      </c>
      <c r="AF69" s="26"/>
      <c r="AG69">
        <f t="shared" si="5"/>
        <v>28.219463999999999</v>
      </c>
      <c r="AI69" s="75">
        <f>PXIL!L69</f>
        <v>0</v>
      </c>
      <c r="AJ69" s="75">
        <f>PXIL!R69</f>
        <v>0</v>
      </c>
      <c r="AK69" s="75">
        <f>RTM_IEX!L69</f>
        <v>9.6300000000000008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1.91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3.84</v>
      </c>
      <c r="AB70" s="117">
        <f>-STOA!R70</f>
        <v>0</v>
      </c>
      <c r="AC70">
        <f t="shared" si="3"/>
        <v>0.24199999999999999</v>
      </c>
      <c r="AD70">
        <f t="shared" si="4"/>
        <v>27.257999999999999</v>
      </c>
      <c r="AE70">
        <f>'IDT-1'!D70</f>
        <v>0</v>
      </c>
      <c r="AF70" s="26"/>
      <c r="AG70">
        <f t="shared" si="5"/>
        <v>27.257999999999999</v>
      </c>
      <c r="AI70" s="75">
        <f>PXIL!L70</f>
        <v>0</v>
      </c>
      <c r="AJ70" s="75">
        <f>PXIL!R70</f>
        <v>0</v>
      </c>
      <c r="AK70" s="75">
        <f>RTM_IEX!L70</f>
        <v>8.66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1.91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3.84</v>
      </c>
      <c r="AB71" s="117">
        <f>-STOA!R71</f>
        <v>0</v>
      </c>
      <c r="AC71">
        <f t="shared" si="3"/>
        <v>0.25053599999999998</v>
      </c>
      <c r="AD71">
        <f t="shared" si="4"/>
        <v>28.219463999999999</v>
      </c>
      <c r="AE71">
        <f>'IDT-1'!D71</f>
        <v>0</v>
      </c>
      <c r="AF71" s="26"/>
      <c r="AG71">
        <f t="shared" si="5"/>
        <v>28.219463999999999</v>
      </c>
      <c r="AI71" s="75">
        <f>PXIL!L71</f>
        <v>0</v>
      </c>
      <c r="AJ71" s="75">
        <f>PXIL!R71</f>
        <v>0</v>
      </c>
      <c r="AK71" s="75">
        <f>RTM_IEX!L71</f>
        <v>9.6300000000000008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1.91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3.84</v>
      </c>
      <c r="AB72" s="117">
        <f>-STOA!R72</f>
        <v>0</v>
      </c>
      <c r="AC72">
        <f t="shared" si="3"/>
        <v>0.25053599999999998</v>
      </c>
      <c r="AD72">
        <f t="shared" si="4"/>
        <v>28.219463999999999</v>
      </c>
      <c r="AE72">
        <f>'IDT-1'!D72</f>
        <v>0</v>
      </c>
      <c r="AF72" s="26"/>
      <c r="AG72">
        <f t="shared" si="5"/>
        <v>28.219463999999999</v>
      </c>
      <c r="AI72" s="75">
        <f>PXIL!L72</f>
        <v>0</v>
      </c>
      <c r="AJ72" s="75">
        <f>PXIL!R72</f>
        <v>0</v>
      </c>
      <c r="AK72" s="75">
        <f>RTM_IEX!L72</f>
        <v>9.6300000000000008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2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3.84</v>
      </c>
      <c r="AB73" s="117">
        <f>-STOA!R73</f>
        <v>0</v>
      </c>
      <c r="AC73">
        <f t="shared" si="3"/>
        <v>0.29788000000000003</v>
      </c>
      <c r="AD73">
        <f t="shared" si="4"/>
        <v>33.552120000000002</v>
      </c>
      <c r="AE73">
        <f>'IDT-1'!D73</f>
        <v>0</v>
      </c>
      <c r="AF73" s="26"/>
      <c r="AG73">
        <f t="shared" si="5"/>
        <v>33.552120000000002</v>
      </c>
      <c r="AI73" s="75">
        <f>PXIL!L73</f>
        <v>0</v>
      </c>
      <c r="AJ73" s="75">
        <f>PXIL!R73</f>
        <v>0</v>
      </c>
      <c r="AK73" s="75">
        <f>RTM_IEX!L73</f>
        <v>14.92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1.91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3.84</v>
      </c>
      <c r="AB74" s="117">
        <f>-STOA!R74</f>
        <v>0</v>
      </c>
      <c r="AC74">
        <f t="shared" si="3"/>
        <v>0.23777599999999999</v>
      </c>
      <c r="AD74">
        <f t="shared" si="4"/>
        <v>26.782223999999999</v>
      </c>
      <c r="AE74">
        <f>'IDT-1'!D74</f>
        <v>0</v>
      </c>
      <c r="AF74" s="26"/>
      <c r="AG74">
        <f t="shared" si="5"/>
        <v>26.782223999999999</v>
      </c>
      <c r="AI74" s="75">
        <f>PXIL!L74</f>
        <v>0</v>
      </c>
      <c r="AJ74" s="75">
        <f>PXIL!R74</f>
        <v>0</v>
      </c>
      <c r="AK74" s="75">
        <f>RTM_IEX!L74</f>
        <v>8.18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1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3.84</v>
      </c>
      <c r="AB75" s="117">
        <f>-STOA!R75</f>
        <v>0</v>
      </c>
      <c r="AC75">
        <f t="shared" si="3"/>
        <v>0.25097600000000003</v>
      </c>
      <c r="AD75">
        <f t="shared" si="4"/>
        <v>28.269023999999998</v>
      </c>
      <c r="AE75">
        <f>'IDT-1'!D75</f>
        <v>0</v>
      </c>
      <c r="AF75" s="26"/>
      <c r="AG75">
        <f t="shared" si="5"/>
        <v>28.269023999999998</v>
      </c>
      <c r="AI75" s="75">
        <f>PXIL!L75</f>
        <v>0</v>
      </c>
      <c r="AJ75" s="75">
        <f>PXIL!R75</f>
        <v>0</v>
      </c>
      <c r="AK75" s="75">
        <f>RTM_IEX!L75</f>
        <v>10.59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1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3.84</v>
      </c>
      <c r="AB76" s="117">
        <f>-STOA!R76</f>
        <v>0</v>
      </c>
      <c r="AC76">
        <f t="shared" si="3"/>
        <v>0.25097600000000003</v>
      </c>
      <c r="AD76">
        <f t="shared" si="4"/>
        <v>28.269023999999998</v>
      </c>
      <c r="AE76">
        <f>'IDT-1'!D76</f>
        <v>0</v>
      </c>
      <c r="AF76" s="26"/>
      <c r="AG76">
        <f t="shared" si="5"/>
        <v>28.269023999999998</v>
      </c>
      <c r="AI76" s="75">
        <f>PXIL!L76</f>
        <v>0</v>
      </c>
      <c r="AJ76" s="75">
        <f>PXIL!R76</f>
        <v>0</v>
      </c>
      <c r="AK76" s="75">
        <f>RTM_IEX!L76</f>
        <v>10.59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1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3.84</v>
      </c>
      <c r="AB77" s="117">
        <f>-STOA!R77</f>
        <v>0</v>
      </c>
      <c r="AC77">
        <f t="shared" si="3"/>
        <v>0.16808000000000001</v>
      </c>
      <c r="AD77">
        <f t="shared" si="4"/>
        <v>18.931920000000002</v>
      </c>
      <c r="AE77">
        <f>'IDT-1'!D77</f>
        <v>0</v>
      </c>
      <c r="AF77" s="26"/>
      <c r="AG77">
        <f t="shared" si="5"/>
        <v>18.931920000000002</v>
      </c>
      <c r="AI77" s="75">
        <f>PXIL!L77</f>
        <v>0</v>
      </c>
      <c r="AJ77" s="75">
        <f>PXIL!R77</f>
        <v>0</v>
      </c>
      <c r="AK77" s="75">
        <f>RTM_IEX!L77</f>
        <v>1.17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1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3.84</v>
      </c>
      <c r="AB78" s="117">
        <f>-STOA!R78</f>
        <v>0</v>
      </c>
      <c r="AC78">
        <f t="shared" si="3"/>
        <v>0.15778400000000001</v>
      </c>
      <c r="AD78">
        <f t="shared" si="4"/>
        <v>17.772216</v>
      </c>
      <c r="AE78">
        <f>'IDT-1'!D78</f>
        <v>0</v>
      </c>
      <c r="AF78" s="26"/>
      <c r="AG78">
        <f t="shared" si="5"/>
        <v>17.772216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1.939353548817061</v>
      </c>
      <c r="I79">
        <f>Bawana_NG!R79</f>
        <v>5.8199999999999994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3.84</v>
      </c>
      <c r="AB79" s="117">
        <f>-STOA!R79</f>
        <v>0</v>
      </c>
      <c r="AC79">
        <f t="shared" si="3"/>
        <v>0.28889831122959014</v>
      </c>
      <c r="AD79">
        <f t="shared" si="4"/>
        <v>32.540455237587473</v>
      </c>
      <c r="AE79">
        <f>'IDT-1'!D79</f>
        <v>0</v>
      </c>
      <c r="AF79" s="26"/>
      <c r="AG79">
        <f t="shared" si="5"/>
        <v>32.540455237587473</v>
      </c>
      <c r="AI79" s="75">
        <f>PXIL!L79</f>
        <v>0</v>
      </c>
      <c r="AJ79" s="75">
        <f>PXIL!R79</f>
        <v>0</v>
      </c>
      <c r="AK79" s="75">
        <f>RTM_IEX!L79</f>
        <v>13.96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1</v>
      </c>
      <c r="I80">
        <f>Bawana_NG!R80</f>
        <v>5.8199999999999994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3.84</v>
      </c>
      <c r="AB80" s="117">
        <f>-STOA!R80</f>
        <v>0</v>
      </c>
      <c r="AC80">
        <f t="shared" si="3"/>
        <v>0.15778400000000001</v>
      </c>
      <c r="AD80">
        <f t="shared" si="4"/>
        <v>17.772216</v>
      </c>
      <c r="AE80">
        <f>'IDT-1'!D80</f>
        <v>0</v>
      </c>
      <c r="AF80" s="26"/>
      <c r="AG80">
        <f t="shared" si="5"/>
        <v>17.772216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1</v>
      </c>
      <c r="I81">
        <f>Bawana_NG!R81</f>
        <v>5.8199999999999994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3.84</v>
      </c>
      <c r="AB81" s="117">
        <f>-STOA!R81</f>
        <v>0</v>
      </c>
      <c r="AC81">
        <f t="shared" si="3"/>
        <v>0.15778400000000001</v>
      </c>
      <c r="AD81">
        <f t="shared" si="4"/>
        <v>17.772216</v>
      </c>
      <c r="AE81">
        <f>'IDT-1'!D81</f>
        <v>0</v>
      </c>
      <c r="AF81" s="26"/>
      <c r="AG81">
        <f t="shared" si="5"/>
        <v>17.772216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1</v>
      </c>
      <c r="I82">
        <f>Bawana_NG!R82</f>
        <v>5.8199999999999994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3.84</v>
      </c>
      <c r="AB82" s="117">
        <f>-STOA!R82</f>
        <v>0</v>
      </c>
      <c r="AC82">
        <f t="shared" si="3"/>
        <v>0.15778400000000001</v>
      </c>
      <c r="AD82">
        <f t="shared" si="4"/>
        <v>17.772216</v>
      </c>
      <c r="AE82">
        <f>'IDT-1'!D82</f>
        <v>0</v>
      </c>
      <c r="AF82" s="26"/>
      <c r="AG82">
        <f t="shared" si="5"/>
        <v>17.772216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1</v>
      </c>
      <c r="I83">
        <f>Bawana_NG!R83</f>
        <v>5.8199999999999994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3.84</v>
      </c>
      <c r="AB83" s="117">
        <f>-STOA!R83</f>
        <v>0</v>
      </c>
      <c r="AC83">
        <f t="shared" si="3"/>
        <v>0.15778400000000001</v>
      </c>
      <c r="AD83">
        <f t="shared" si="4"/>
        <v>17.772216</v>
      </c>
      <c r="AE83">
        <f>'IDT-1'!D83</f>
        <v>0</v>
      </c>
      <c r="AF83" s="26"/>
      <c r="AG83">
        <f t="shared" si="5"/>
        <v>17.772216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1</v>
      </c>
      <c r="I84">
        <f>Bawana_NG!R84</f>
        <v>5.8199999999999994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3.84</v>
      </c>
      <c r="AB84" s="117">
        <f>-STOA!R84</f>
        <v>0</v>
      </c>
      <c r="AC84">
        <f t="shared" si="3"/>
        <v>0.15778400000000001</v>
      </c>
      <c r="AD84">
        <f t="shared" si="4"/>
        <v>17.772216</v>
      </c>
      <c r="AE84">
        <f>'IDT-1'!D84</f>
        <v>0</v>
      </c>
      <c r="AF84" s="26"/>
      <c r="AG84">
        <f t="shared" si="5"/>
        <v>17.772216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1.939353548817061</v>
      </c>
      <c r="I85">
        <f>Bawana_NG!R85</f>
        <v>5.8199999999999994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3.84</v>
      </c>
      <c r="AB85" s="117">
        <f>-STOA!R85</f>
        <v>0</v>
      </c>
      <c r="AC85">
        <f t="shared" si="3"/>
        <v>0.3185543112295901</v>
      </c>
      <c r="AD85">
        <f t="shared" si="4"/>
        <v>35.880799237587468</v>
      </c>
      <c r="AE85">
        <f>'IDT-1'!D85</f>
        <v>0</v>
      </c>
      <c r="AF85" s="26"/>
      <c r="AG85">
        <f t="shared" si="5"/>
        <v>35.880799237587468</v>
      </c>
      <c r="AI85" s="75">
        <f>PXIL!L85</f>
        <v>0</v>
      </c>
      <c r="AJ85" s="75">
        <f>PXIL!R85</f>
        <v>0</v>
      </c>
      <c r="AK85" s="75">
        <f>RTM_IEX!L85</f>
        <v>17.329999999999998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1</v>
      </c>
      <c r="I86">
        <f>Bawana_NG!R86</f>
        <v>5.8199999999999994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3.84</v>
      </c>
      <c r="AB86" s="117">
        <f>-STOA!R86</f>
        <v>0</v>
      </c>
      <c r="AC86">
        <f t="shared" si="3"/>
        <v>0.15778400000000001</v>
      </c>
      <c r="AD86">
        <f t="shared" si="4"/>
        <v>17.772216</v>
      </c>
      <c r="AE86">
        <f>'IDT-1'!D86</f>
        <v>0</v>
      </c>
      <c r="AF86" s="26"/>
      <c r="AG86">
        <f t="shared" si="5"/>
        <v>17.772216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1</v>
      </c>
      <c r="I87">
        <f>Bawana_NG!R87</f>
        <v>5.49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3.84</v>
      </c>
      <c r="AB87" s="117">
        <f>-STOA!R87</f>
        <v>0</v>
      </c>
      <c r="AC87">
        <f t="shared" si="3"/>
        <v>0.15488000000000002</v>
      </c>
      <c r="AD87">
        <f t="shared" si="4"/>
        <v>17.445120000000003</v>
      </c>
      <c r="AE87">
        <f>'IDT-1'!D87</f>
        <v>0</v>
      </c>
      <c r="AF87" s="26"/>
      <c r="AG87">
        <f t="shared" si="5"/>
        <v>17.445120000000003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1</v>
      </c>
      <c r="I88">
        <f>Bawana_NG!R88</f>
        <v>5.49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3.84</v>
      </c>
      <c r="AB88" s="117">
        <f>-STOA!R88</f>
        <v>0</v>
      </c>
      <c r="AC88">
        <f t="shared" si="3"/>
        <v>0.15488000000000002</v>
      </c>
      <c r="AD88">
        <f t="shared" si="4"/>
        <v>17.445120000000003</v>
      </c>
      <c r="AE88">
        <f>'IDT-1'!D88</f>
        <v>0</v>
      </c>
      <c r="AF88" s="26"/>
      <c r="AG88">
        <f t="shared" si="5"/>
        <v>17.445120000000003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1</v>
      </c>
      <c r="I89">
        <f>Bawana_NG!R89</f>
        <v>5.49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3.84</v>
      </c>
      <c r="AB89" s="117">
        <f>-STOA!R89</f>
        <v>0</v>
      </c>
      <c r="AC89">
        <f t="shared" si="3"/>
        <v>0.15488000000000002</v>
      </c>
      <c r="AD89">
        <f t="shared" si="4"/>
        <v>17.445120000000003</v>
      </c>
      <c r="AE89">
        <f>'IDT-1'!D89</f>
        <v>0</v>
      </c>
      <c r="AF89" s="26"/>
      <c r="AG89">
        <f t="shared" si="5"/>
        <v>17.445120000000003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1.91</v>
      </c>
      <c r="I90">
        <f>Bawana_NG!R90</f>
        <v>5.49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3.84</v>
      </c>
      <c r="AB90" s="117">
        <f>-STOA!R90</f>
        <v>0</v>
      </c>
      <c r="AC90">
        <f t="shared" si="3"/>
        <v>0.16288800000000001</v>
      </c>
      <c r="AD90">
        <f t="shared" si="4"/>
        <v>18.347111999999999</v>
      </c>
      <c r="AE90">
        <f>'IDT-1'!D90</f>
        <v>0</v>
      </c>
      <c r="AF90" s="26"/>
      <c r="AG90">
        <f t="shared" si="5"/>
        <v>18.347111999999999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2</v>
      </c>
      <c r="I91">
        <f>Bawana_NG!R91</f>
        <v>5.49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3.84</v>
      </c>
      <c r="AB91" s="117">
        <f>-STOA!R91</f>
        <v>0</v>
      </c>
      <c r="AC91">
        <f t="shared" si="3"/>
        <v>0.32463200000000003</v>
      </c>
      <c r="AD91">
        <f t="shared" si="4"/>
        <v>36.565367999999999</v>
      </c>
      <c r="AE91">
        <f>'IDT-1'!D91</f>
        <v>0</v>
      </c>
      <c r="AF91" s="26"/>
      <c r="AG91">
        <f t="shared" si="5"/>
        <v>36.565367999999999</v>
      </c>
      <c r="AI91" s="75">
        <f>PXIL!L91</f>
        <v>0</v>
      </c>
      <c r="AJ91" s="75">
        <f>PXIL!R91</f>
        <v>0</v>
      </c>
      <c r="AK91" s="75">
        <f>RTM_IEX!L91</f>
        <v>18.29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1.91</v>
      </c>
      <c r="I92">
        <f>Bawana_NG!R92</f>
        <v>5.49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3.84</v>
      </c>
      <c r="AB92" s="117">
        <f>-STOA!R92</f>
        <v>0</v>
      </c>
      <c r="AC92">
        <f t="shared" si="3"/>
        <v>0.16288800000000001</v>
      </c>
      <c r="AD92">
        <f t="shared" si="4"/>
        <v>18.347111999999999</v>
      </c>
      <c r="AE92">
        <f>'IDT-1'!D92</f>
        <v>0</v>
      </c>
      <c r="AF92" s="26"/>
      <c r="AG92">
        <f t="shared" si="5"/>
        <v>18.347111999999999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1.91</v>
      </c>
      <c r="I93">
        <f>Bawana_NG!R93</f>
        <v>5.49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3.84</v>
      </c>
      <c r="AB93" s="117">
        <f>-STOA!R93</f>
        <v>0</v>
      </c>
      <c r="AC93">
        <f t="shared" si="3"/>
        <v>0.16288800000000001</v>
      </c>
      <c r="AD93">
        <f t="shared" si="4"/>
        <v>18.347111999999999</v>
      </c>
      <c r="AE93">
        <f>'IDT-1'!D93</f>
        <v>0</v>
      </c>
      <c r="AF93" s="26"/>
      <c r="AG93">
        <f t="shared" si="5"/>
        <v>18.347111999999999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1.91</v>
      </c>
      <c r="I94">
        <f>Bawana_NG!R94</f>
        <v>5.49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3.84</v>
      </c>
      <c r="AB94" s="117">
        <f>-STOA!R94</f>
        <v>0</v>
      </c>
      <c r="AC94">
        <f t="shared" si="3"/>
        <v>0.16288800000000001</v>
      </c>
      <c r="AD94">
        <f t="shared" si="4"/>
        <v>18.347111999999999</v>
      </c>
      <c r="AE94">
        <f>'IDT-1'!D94</f>
        <v>0</v>
      </c>
      <c r="AF94" s="26"/>
      <c r="AG94">
        <f t="shared" si="5"/>
        <v>18.347111999999999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1.91</v>
      </c>
      <c r="I95">
        <f>Bawana_NG!R95</f>
        <v>5.49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3.84</v>
      </c>
      <c r="AB95" s="117">
        <f>-STOA!R95</f>
        <v>0</v>
      </c>
      <c r="AC95">
        <f t="shared" si="3"/>
        <v>0.16288800000000001</v>
      </c>
      <c r="AD95">
        <f t="shared" si="4"/>
        <v>18.347111999999999</v>
      </c>
      <c r="AE95">
        <f>'IDT-1'!D95</f>
        <v>0</v>
      </c>
      <c r="AF95" s="26"/>
      <c r="AG95">
        <f t="shared" si="5"/>
        <v>18.347111999999999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1.91</v>
      </c>
      <c r="I96">
        <f>Bawana_NG!R96</f>
        <v>5.49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3.84</v>
      </c>
      <c r="AB96" s="117">
        <f>-STOA!R96</f>
        <v>0</v>
      </c>
      <c r="AC96">
        <f t="shared" si="3"/>
        <v>0.16288800000000001</v>
      </c>
      <c r="AD96">
        <f t="shared" si="4"/>
        <v>18.347111999999999</v>
      </c>
      <c r="AE96">
        <f>'IDT-1'!D96</f>
        <v>0</v>
      </c>
      <c r="AF96" s="26"/>
      <c r="AG96">
        <f t="shared" si="5"/>
        <v>18.347111999999999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</v>
      </c>
      <c r="I97">
        <f>Bawana_NG!R97</f>
        <v>5.49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3.84</v>
      </c>
      <c r="AB97" s="117">
        <f>-STOA!R97</f>
        <v>0</v>
      </c>
      <c r="AC97">
        <f t="shared" si="3"/>
        <v>0.30764800000000003</v>
      </c>
      <c r="AD97">
        <f t="shared" si="4"/>
        <v>34.652352</v>
      </c>
      <c r="AE97">
        <f>'IDT-1'!D97</f>
        <v>0</v>
      </c>
      <c r="AF97" s="26"/>
      <c r="AG97">
        <f t="shared" si="5"/>
        <v>34.652352</v>
      </c>
      <c r="AI97" s="75">
        <f>PXIL!L97</f>
        <v>0</v>
      </c>
      <c r="AJ97" s="75">
        <f>PXIL!R97</f>
        <v>0</v>
      </c>
      <c r="AK97" s="75">
        <f>RTM_IEX!L97</f>
        <v>16.36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1.91</v>
      </c>
      <c r="I98">
        <f>Bawana_NG!R98</f>
        <v>5.49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3.84</v>
      </c>
      <c r="AB98" s="117">
        <f>-STOA!R98</f>
        <v>0</v>
      </c>
      <c r="AC98">
        <f t="shared" si="3"/>
        <v>0.16288800000000001</v>
      </c>
      <c r="AD98">
        <f t="shared" si="4"/>
        <v>18.347111999999999</v>
      </c>
      <c r="AE98">
        <f>'IDT-1'!D98</f>
        <v>0</v>
      </c>
      <c r="AF98" s="26"/>
      <c r="AG98">
        <f t="shared" si="5"/>
        <v>18.347111999999999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3.6261193218522336E-2</v>
      </c>
      <c r="I99">
        <f t="shared" si="6"/>
        <v>0.13673999135755471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0.10949999999999975</v>
      </c>
      <c r="AB99" s="117">
        <f t="shared" si="6"/>
        <v>0</v>
      </c>
      <c r="AC99">
        <f t="shared" si="6"/>
        <v>5.1908004242694778E-3</v>
      </c>
      <c r="AD99">
        <f t="shared" si="6"/>
        <v>0.58467288415180763</v>
      </c>
      <c r="AE99">
        <f t="shared" ref="AE99:AR99" si="7">SUM(AE3:AE98)/4000</f>
        <v>0</v>
      </c>
      <c r="AG99">
        <f t="shared" si="7"/>
        <v>0.58467288415180763</v>
      </c>
      <c r="AI99">
        <f t="shared" si="7"/>
        <v>0</v>
      </c>
      <c r="AJ99">
        <f t="shared" si="7"/>
        <v>0</v>
      </c>
      <c r="AK99">
        <f t="shared" si="7"/>
        <v>0.13288249999999996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212</v>
      </c>
      <c r="C1" s="31">
        <v>44781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44801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44801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4" t="s">
        <v>143</v>
      </c>
      <c r="Q1" s="224" t="s">
        <v>144</v>
      </c>
      <c r="R1" s="79"/>
      <c r="S1" s="79"/>
      <c r="T1" s="82" t="s">
        <v>301</v>
      </c>
      <c r="U1" s="225" t="s">
        <v>302</v>
      </c>
      <c r="V1" s="107" t="s">
        <v>315</v>
      </c>
      <c r="W1" s="107" t="s">
        <v>301</v>
      </c>
      <c r="X1" s="217" t="s">
        <v>334</v>
      </c>
      <c r="Y1" s="227" t="s">
        <v>223</v>
      </c>
      <c r="Z1" s="227" t="s">
        <v>224</v>
      </c>
      <c r="AA1" s="226" t="s">
        <v>198</v>
      </c>
      <c r="AB1" s="226" t="s">
        <v>199</v>
      </c>
      <c r="AC1" s="27" t="s">
        <v>189</v>
      </c>
      <c r="AD1" s="217" t="s">
        <v>142</v>
      </c>
      <c r="AG1" s="217" t="s">
        <v>278</v>
      </c>
      <c r="AI1" s="227" t="s">
        <v>383</v>
      </c>
      <c r="AJ1" s="227" t="s">
        <v>384</v>
      </c>
      <c r="AK1" s="227" t="s">
        <v>385</v>
      </c>
      <c r="AL1" s="227" t="s">
        <v>386</v>
      </c>
      <c r="AM1" s="227" t="s">
        <v>387</v>
      </c>
      <c r="AN1" s="227" t="s">
        <v>388</v>
      </c>
      <c r="AO1" s="229" t="s">
        <v>412</v>
      </c>
      <c r="AP1" s="229" t="s">
        <v>413</v>
      </c>
      <c r="AQ1" s="229" t="s">
        <v>414</v>
      </c>
      <c r="AR1" s="229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4"/>
      <c r="Q2" s="224"/>
      <c r="R2" s="79"/>
      <c r="S2" s="79"/>
      <c r="T2" s="82" t="s">
        <v>314</v>
      </c>
      <c r="U2" s="225"/>
      <c r="V2" s="107" t="s">
        <v>303</v>
      </c>
      <c r="W2" s="107" t="s">
        <v>303</v>
      </c>
      <c r="X2" s="217"/>
      <c r="Y2" s="227"/>
      <c r="Z2" s="227"/>
      <c r="AA2" s="226"/>
      <c r="AB2" s="226"/>
      <c r="AC2" s="27">
        <f>Allocation!J1/100</f>
        <v>8.8000000000000005E-3</v>
      </c>
      <c r="AD2" s="217"/>
      <c r="AE2" t="s">
        <v>276</v>
      </c>
      <c r="AG2" s="217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10.825815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4.62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0.13592317200000001</v>
      </c>
      <c r="AD3">
        <f>SUM(B3:AB3,AI3:AR3)-AC3</f>
        <v>15.309891828</v>
      </c>
      <c r="AE3">
        <v>0</v>
      </c>
      <c r="AF3" s="26"/>
      <c r="AG3">
        <f>SUM(AD3:AF3)</f>
        <v>15.309891828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10.825815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6.64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0.153699172</v>
      </c>
      <c r="AD4">
        <f t="shared" ref="AD4:AD67" si="1">SUM(B4:AB4,AI4:AR4)-AC4</f>
        <v>17.312115828</v>
      </c>
      <c r="AE4">
        <v>0</v>
      </c>
      <c r="AF4" s="26"/>
      <c r="AG4">
        <f t="shared" ref="AG4:AG67" si="2">SUM(AD4:AF4)</f>
        <v>17.312115828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10.825815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3.66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0.12747517200000003</v>
      </c>
      <c r="AD5">
        <f t="shared" si="1"/>
        <v>14.358339828</v>
      </c>
      <c r="AE5">
        <v>0</v>
      </c>
      <c r="AF5" s="26"/>
      <c r="AG5">
        <f t="shared" si="2"/>
        <v>14.358339828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10.825815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3.18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0.12325117200000001</v>
      </c>
      <c r="AD6">
        <f t="shared" si="1"/>
        <v>13.882563828</v>
      </c>
      <c r="AE6">
        <v>0</v>
      </c>
      <c r="AF6" s="26"/>
      <c r="AG6">
        <f t="shared" si="2"/>
        <v>13.882563828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10.825815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1.83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0.111371172</v>
      </c>
      <c r="AD7">
        <f t="shared" si="1"/>
        <v>12.544443828</v>
      </c>
      <c r="AE7">
        <v>0</v>
      </c>
      <c r="AF7" s="26"/>
      <c r="AG7">
        <f t="shared" si="2"/>
        <v>12.544443828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8.7075110000000002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7.6626096800000001E-2</v>
      </c>
      <c r="AD8">
        <f t="shared" si="1"/>
        <v>8.6308849032000001</v>
      </c>
      <c r="AE8">
        <v>0</v>
      </c>
      <c r="AF8" s="26"/>
      <c r="AG8">
        <f t="shared" si="2"/>
        <v>8.6308849032000001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10.825815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1.06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0.10459517200000001</v>
      </c>
      <c r="AD9">
        <f t="shared" si="1"/>
        <v>11.781219828000001</v>
      </c>
      <c r="AE9">
        <v>0</v>
      </c>
      <c r="AF9" s="26"/>
      <c r="AG9">
        <f t="shared" si="2"/>
        <v>11.781219828000001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10.825815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2.31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0.11559517200000001</v>
      </c>
      <c r="AD10">
        <f t="shared" si="1"/>
        <v>13.020219828</v>
      </c>
      <c r="AE10">
        <v>0</v>
      </c>
      <c r="AF10" s="26"/>
      <c r="AG10">
        <f t="shared" si="2"/>
        <v>13.020219828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10.825815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7.03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0.15713117200000001</v>
      </c>
      <c r="AD11">
        <f t="shared" si="1"/>
        <v>17.698683828</v>
      </c>
      <c r="AE11">
        <v>0</v>
      </c>
      <c r="AF11" s="26"/>
      <c r="AG11">
        <f t="shared" si="2"/>
        <v>17.698683828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10.825815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1.35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0.10714717200000001</v>
      </c>
      <c r="AD12">
        <f t="shared" si="1"/>
        <v>12.068667828000001</v>
      </c>
      <c r="AE12">
        <v>0</v>
      </c>
      <c r="AF12" s="26"/>
      <c r="AG12">
        <f t="shared" si="2"/>
        <v>12.068667828000001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10.825815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3.27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0.12404317200000001</v>
      </c>
      <c r="AD13">
        <f t="shared" si="1"/>
        <v>13.971771828</v>
      </c>
      <c r="AE13">
        <v>0</v>
      </c>
      <c r="AF13" s="26"/>
      <c r="AG13">
        <f t="shared" si="2"/>
        <v>13.971771828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10.825815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6.45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0.15202717200000002</v>
      </c>
      <c r="AD14">
        <f t="shared" si="1"/>
        <v>17.123787828000001</v>
      </c>
      <c r="AE14">
        <v>0</v>
      </c>
      <c r="AF14" s="26"/>
      <c r="AG14">
        <f t="shared" si="2"/>
        <v>17.123787828000001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10.825815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0.67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0.10116317200000001</v>
      </c>
      <c r="AD15">
        <f t="shared" si="1"/>
        <v>11.394651828000001</v>
      </c>
      <c r="AE15">
        <v>0</v>
      </c>
      <c r="AF15" s="26"/>
      <c r="AG15">
        <f t="shared" si="2"/>
        <v>11.394651828000001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10.825815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5.68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0.14525117199999998</v>
      </c>
      <c r="AD16">
        <f t="shared" si="1"/>
        <v>16.360563828</v>
      </c>
      <c r="AE16">
        <v>0</v>
      </c>
      <c r="AF16" s="26"/>
      <c r="AG16">
        <f t="shared" si="2"/>
        <v>16.360563828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10.825815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6.64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0.153699172</v>
      </c>
      <c r="AD17">
        <f t="shared" si="1"/>
        <v>17.312115828</v>
      </c>
      <c r="AE17">
        <v>0</v>
      </c>
      <c r="AF17" s="26"/>
      <c r="AG17">
        <f t="shared" si="2"/>
        <v>17.312115828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10.825815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13.09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0.21045917200000003</v>
      </c>
      <c r="AD18">
        <f t="shared" si="1"/>
        <v>23.705355828000002</v>
      </c>
      <c r="AE18">
        <v>0</v>
      </c>
      <c r="AF18" s="26"/>
      <c r="AG18">
        <f t="shared" si="2"/>
        <v>23.705355828000002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10.825815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9.34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0.17745917200000003</v>
      </c>
      <c r="AD19">
        <f t="shared" si="1"/>
        <v>19.988355828000003</v>
      </c>
      <c r="AE19">
        <v>0</v>
      </c>
      <c r="AF19" s="26"/>
      <c r="AG19">
        <f t="shared" si="2"/>
        <v>19.988355828000003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10.825815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10.199999999999999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0.18502717200000002</v>
      </c>
      <c r="AD20">
        <f t="shared" si="1"/>
        <v>20.840787828</v>
      </c>
      <c r="AE20">
        <v>0</v>
      </c>
      <c r="AF20" s="26"/>
      <c r="AG20">
        <f t="shared" si="2"/>
        <v>20.840787828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10.825815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10.49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0.18757917200000002</v>
      </c>
      <c r="AD21">
        <f t="shared" si="1"/>
        <v>21.128235828000001</v>
      </c>
      <c r="AE21">
        <v>0</v>
      </c>
      <c r="AF21" s="26"/>
      <c r="AG21">
        <f t="shared" si="2"/>
        <v>21.128235828000001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10.825815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5.49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0.143579172</v>
      </c>
      <c r="AD22">
        <f t="shared" si="1"/>
        <v>16.172235828000002</v>
      </c>
      <c r="AE22">
        <v>0</v>
      </c>
      <c r="AF22" s="26"/>
      <c r="AG22">
        <f t="shared" si="2"/>
        <v>16.172235828000002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10.825815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13.19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0.21133917200000002</v>
      </c>
      <c r="AD23">
        <f t="shared" si="1"/>
        <v>23.804475828000001</v>
      </c>
      <c r="AE23">
        <v>0</v>
      </c>
      <c r="AF23" s="26"/>
      <c r="AG23">
        <f t="shared" si="2"/>
        <v>23.804475828000001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10.825815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13.19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0.21133917200000002</v>
      </c>
      <c r="AD24">
        <f t="shared" si="1"/>
        <v>23.804475828000001</v>
      </c>
      <c r="AE24">
        <v>0</v>
      </c>
      <c r="AF24" s="26"/>
      <c r="AG24">
        <f t="shared" si="2"/>
        <v>23.804475828000001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10.825815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13.19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0.21133917200000002</v>
      </c>
      <c r="AD25">
        <f t="shared" si="1"/>
        <v>23.804475828000001</v>
      </c>
      <c r="AE25">
        <v>0</v>
      </c>
      <c r="AF25" s="26"/>
      <c r="AG25">
        <f t="shared" si="2"/>
        <v>23.804475828000001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10.825815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13.19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0.21133917200000002</v>
      </c>
      <c r="AD26">
        <f t="shared" si="1"/>
        <v>23.804475828000001</v>
      </c>
      <c r="AE26">
        <v>0</v>
      </c>
      <c r="AF26" s="26"/>
      <c r="AG26">
        <f t="shared" si="2"/>
        <v>23.804475828000001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10.3103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11.26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0.18981864000000001</v>
      </c>
      <c r="AD27">
        <f t="shared" si="1"/>
        <v>21.380481360000001</v>
      </c>
      <c r="AE27">
        <v>0</v>
      </c>
      <c r="AF27" s="26"/>
      <c r="AG27">
        <f t="shared" si="2"/>
        <v>21.380481360000001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10.3103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13.19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0.20680264000000001</v>
      </c>
      <c r="AD28">
        <f t="shared" si="1"/>
        <v>23.29349736</v>
      </c>
      <c r="AE28">
        <v>0</v>
      </c>
      <c r="AF28" s="26"/>
      <c r="AG28">
        <f t="shared" si="2"/>
        <v>23.29349736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10.3103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7.03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0.15769864</v>
      </c>
      <c r="AD29">
        <f t="shared" si="1"/>
        <v>17.762601359999998</v>
      </c>
      <c r="AE29">
        <v>0</v>
      </c>
      <c r="AF29" s="26"/>
      <c r="AG29">
        <f t="shared" si="2"/>
        <v>17.762601359999998</v>
      </c>
      <c r="AI29" s="75">
        <f>PXIL!M29</f>
        <v>0</v>
      </c>
      <c r="AJ29" s="75">
        <f>PXIL!S29</f>
        <v>0</v>
      </c>
      <c r="AK29" s="75">
        <f>RTM_IEX!M29</f>
        <v>0.57999999999999996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10.3103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13.19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0.20680264000000001</v>
      </c>
      <c r="AD30">
        <f t="shared" si="1"/>
        <v>23.29349736</v>
      </c>
      <c r="AE30">
        <v>0</v>
      </c>
      <c r="AF30" s="26"/>
      <c r="AG30">
        <f t="shared" si="2"/>
        <v>23.29349736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10.3103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13.19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0.20680264000000001</v>
      </c>
      <c r="AD31">
        <f t="shared" si="1"/>
        <v>23.29349736</v>
      </c>
      <c r="AE31">
        <v>0</v>
      </c>
      <c r="AF31" s="26"/>
      <c r="AG31">
        <f t="shared" si="2"/>
        <v>23.29349736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10.3103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13.19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0.20680264000000001</v>
      </c>
      <c r="AD32">
        <f t="shared" si="1"/>
        <v>23.29349736</v>
      </c>
      <c r="AE32">
        <v>0</v>
      </c>
      <c r="AF32" s="26"/>
      <c r="AG32">
        <f t="shared" si="2"/>
        <v>23.29349736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10.3103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12.8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0.20926664000000003</v>
      </c>
      <c r="AD33">
        <f t="shared" si="1"/>
        <v>23.571033360000005</v>
      </c>
      <c r="AE33">
        <v>0</v>
      </c>
      <c r="AF33" s="26"/>
      <c r="AG33">
        <f t="shared" si="2"/>
        <v>23.571033360000005</v>
      </c>
      <c r="AI33" s="75">
        <f>PXIL!M33</f>
        <v>0</v>
      </c>
      <c r="AJ33" s="75">
        <f>PXIL!S33</f>
        <v>0</v>
      </c>
      <c r="AK33" s="75">
        <f>RTM_IEX!M33</f>
        <v>0.67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10.3103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13.09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0.21102664000000002</v>
      </c>
      <c r="AD34">
        <f t="shared" si="1"/>
        <v>23.76927336</v>
      </c>
      <c r="AE34">
        <v>0</v>
      </c>
      <c r="AF34" s="26"/>
      <c r="AG34">
        <f t="shared" si="2"/>
        <v>23.76927336</v>
      </c>
      <c r="AI34" s="75">
        <f>PXIL!M34</f>
        <v>0</v>
      </c>
      <c r="AJ34" s="75">
        <f>PXIL!S34</f>
        <v>0</v>
      </c>
      <c r="AK34" s="75">
        <f>RTM_IEX!M34</f>
        <v>0.57999999999999996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10.3103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13.19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0.20680264000000001</v>
      </c>
      <c r="AD35">
        <f t="shared" si="1"/>
        <v>23.29349736</v>
      </c>
      <c r="AE35">
        <v>0</v>
      </c>
      <c r="AF35" s="26"/>
      <c r="AG35">
        <f t="shared" si="2"/>
        <v>23.29349736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10.3103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6.64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0.14916263999999999</v>
      </c>
      <c r="AD36">
        <f t="shared" si="1"/>
        <v>16.801137359999998</v>
      </c>
      <c r="AE36">
        <v>0</v>
      </c>
      <c r="AF36" s="26"/>
      <c r="AG36">
        <f t="shared" si="2"/>
        <v>16.801137359999998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10.825815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13.19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0.21133917200000002</v>
      </c>
      <c r="AD37">
        <f t="shared" si="1"/>
        <v>23.804475828000001</v>
      </c>
      <c r="AE37">
        <v>0</v>
      </c>
      <c r="AF37" s="26"/>
      <c r="AG37">
        <f t="shared" si="2"/>
        <v>23.804475828000001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10.825815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13.19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0.21133917200000002</v>
      </c>
      <c r="AD38">
        <f t="shared" si="1"/>
        <v>23.804475828000001</v>
      </c>
      <c r="AE38">
        <v>0</v>
      </c>
      <c r="AF38" s="26"/>
      <c r="AG38">
        <f t="shared" si="2"/>
        <v>23.804475828000001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10.825815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13.19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0.21133917200000002</v>
      </c>
      <c r="AD39">
        <f t="shared" si="1"/>
        <v>23.804475828000001</v>
      </c>
      <c r="AE39">
        <v>0</v>
      </c>
      <c r="AF39" s="26"/>
      <c r="AG39">
        <f t="shared" si="2"/>
        <v>23.804475828000001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10.825815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12.71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0.21301117200000003</v>
      </c>
      <c r="AD40">
        <f t="shared" si="1"/>
        <v>23.992803828</v>
      </c>
      <c r="AE40">
        <v>0</v>
      </c>
      <c r="AF40" s="26"/>
      <c r="AG40">
        <f t="shared" si="2"/>
        <v>23.992803828</v>
      </c>
      <c r="AI40" s="75">
        <f>PXIL!M40</f>
        <v>0</v>
      </c>
      <c r="AJ40" s="75">
        <f>PXIL!S40</f>
        <v>0</v>
      </c>
      <c r="AK40" s="75">
        <f>RTM_IEX!M40</f>
        <v>0.67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10.825815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13.19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0.21133917200000002</v>
      </c>
      <c r="AD41">
        <f t="shared" si="1"/>
        <v>23.804475828000001</v>
      </c>
      <c r="AE41">
        <v>0</v>
      </c>
      <c r="AF41" s="26"/>
      <c r="AG41">
        <f t="shared" si="2"/>
        <v>23.804475828000001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10.825815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13.19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0.21133917200000002</v>
      </c>
      <c r="AD42">
        <f t="shared" si="1"/>
        <v>23.804475828000001</v>
      </c>
      <c r="AE42">
        <v>0</v>
      </c>
      <c r="AF42" s="26"/>
      <c r="AG42">
        <f t="shared" si="2"/>
        <v>23.804475828000001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10.825815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6.83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0.160475172</v>
      </c>
      <c r="AD43">
        <f t="shared" si="1"/>
        <v>18.075339827999997</v>
      </c>
      <c r="AE43">
        <v>0</v>
      </c>
      <c r="AF43" s="26"/>
      <c r="AG43">
        <f t="shared" si="2"/>
        <v>18.075339827999997</v>
      </c>
      <c r="AI43" s="75">
        <f>PXIL!M43</f>
        <v>0</v>
      </c>
      <c r="AJ43" s="75">
        <f>PXIL!S43</f>
        <v>0</v>
      </c>
      <c r="AK43" s="75">
        <f>RTM_IEX!M43</f>
        <v>0.57999999999999996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10.825815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11.94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0.20623517200000002</v>
      </c>
      <c r="AD44">
        <f t="shared" si="1"/>
        <v>23.229579828000002</v>
      </c>
      <c r="AE44">
        <v>0</v>
      </c>
      <c r="AF44" s="26"/>
      <c r="AG44">
        <f t="shared" si="2"/>
        <v>23.229579828000002</v>
      </c>
      <c r="AI44" s="75">
        <f>PXIL!M44</f>
        <v>0</v>
      </c>
      <c r="AJ44" s="75">
        <f>PXIL!S44</f>
        <v>0</v>
      </c>
      <c r="AK44" s="75">
        <f>RTM_IEX!M44</f>
        <v>0.67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10.825815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11.55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0.20280317200000006</v>
      </c>
      <c r="AD45">
        <f t="shared" si="1"/>
        <v>22.843011828000005</v>
      </c>
      <c r="AE45">
        <v>0</v>
      </c>
      <c r="AF45" s="26"/>
      <c r="AG45">
        <f t="shared" si="2"/>
        <v>22.843011828000005</v>
      </c>
      <c r="AI45" s="75">
        <f>PXIL!M45</f>
        <v>0</v>
      </c>
      <c r="AJ45" s="75">
        <f>PXIL!S45</f>
        <v>0</v>
      </c>
      <c r="AK45" s="75">
        <f>RTM_IEX!M45</f>
        <v>0.67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10.825815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13.19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0.21133917200000002</v>
      </c>
      <c r="AD46">
        <f t="shared" si="1"/>
        <v>23.804475828000001</v>
      </c>
      <c r="AE46">
        <v>0</v>
      </c>
      <c r="AF46" s="26"/>
      <c r="AG46">
        <f t="shared" si="2"/>
        <v>23.804475828000001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10.825815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10.11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0.19013117200000001</v>
      </c>
      <c r="AD47">
        <f t="shared" si="1"/>
        <v>21.415683827999999</v>
      </c>
      <c r="AE47">
        <v>0</v>
      </c>
      <c r="AF47" s="26"/>
      <c r="AG47">
        <f t="shared" si="2"/>
        <v>21.415683827999999</v>
      </c>
      <c r="AI47" s="75">
        <f>PXIL!M47</f>
        <v>0</v>
      </c>
      <c r="AJ47" s="75">
        <f>PXIL!S47</f>
        <v>0</v>
      </c>
      <c r="AK47" s="75">
        <f>RTM_IEX!M47</f>
        <v>0.67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10.825815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7.32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0.16478717200000001</v>
      </c>
      <c r="AD48">
        <f t="shared" si="1"/>
        <v>18.561027827999997</v>
      </c>
      <c r="AE48">
        <v>0</v>
      </c>
      <c r="AF48" s="26"/>
      <c r="AG48">
        <f t="shared" si="2"/>
        <v>18.561027827999997</v>
      </c>
      <c r="AI48" s="75">
        <f>PXIL!M48</f>
        <v>0</v>
      </c>
      <c r="AJ48" s="75">
        <f>PXIL!S48</f>
        <v>0</v>
      </c>
      <c r="AK48" s="75">
        <f>RTM_IEX!M48</f>
        <v>0.57999999999999996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10.825815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8.18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0.167251172</v>
      </c>
      <c r="AD49">
        <f t="shared" si="1"/>
        <v>18.838563827999998</v>
      </c>
      <c r="AE49">
        <v>0</v>
      </c>
      <c r="AF49" s="26"/>
      <c r="AG49">
        <f t="shared" si="2"/>
        <v>18.838563827999998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10.825815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5.29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0.14181917200000002</v>
      </c>
      <c r="AD50">
        <f t="shared" si="1"/>
        <v>15.973995828000001</v>
      </c>
      <c r="AE50">
        <v>0</v>
      </c>
      <c r="AF50" s="26"/>
      <c r="AG50">
        <f t="shared" si="2"/>
        <v>15.973995828000001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10.825815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13.09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0.21045917200000003</v>
      </c>
      <c r="AD51">
        <f t="shared" si="1"/>
        <v>23.705355828000002</v>
      </c>
      <c r="AE51">
        <v>0</v>
      </c>
      <c r="AF51" s="26"/>
      <c r="AG51">
        <f t="shared" si="2"/>
        <v>23.705355828000002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10.825815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8.4700000000000006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0.16980317200000003</v>
      </c>
      <c r="AD52">
        <f t="shared" si="1"/>
        <v>19.126011827999999</v>
      </c>
      <c r="AE52">
        <v>0</v>
      </c>
      <c r="AF52" s="26"/>
      <c r="AG52">
        <f t="shared" si="2"/>
        <v>19.126011827999999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10.825815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13.19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0.21133917200000002</v>
      </c>
      <c r="AD53">
        <f t="shared" si="1"/>
        <v>23.804475828000001</v>
      </c>
      <c r="AE53">
        <v>0</v>
      </c>
      <c r="AF53" s="26"/>
      <c r="AG53">
        <f t="shared" si="2"/>
        <v>23.804475828000001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10.825815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12.32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0.203683172</v>
      </c>
      <c r="AD54">
        <f t="shared" si="1"/>
        <v>22.942131827999997</v>
      </c>
      <c r="AE54">
        <v>0</v>
      </c>
      <c r="AF54" s="26"/>
      <c r="AG54">
        <f t="shared" si="2"/>
        <v>22.942131827999997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10.825815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11.36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0.19523517199999998</v>
      </c>
      <c r="AD55">
        <f t="shared" si="1"/>
        <v>21.990579827999998</v>
      </c>
      <c r="AE55">
        <v>0</v>
      </c>
      <c r="AF55" s="26"/>
      <c r="AG55">
        <f t="shared" si="2"/>
        <v>21.990579827999998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10.825815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10.97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0.19180317200000002</v>
      </c>
      <c r="AD56">
        <f t="shared" si="1"/>
        <v>21.604011828000001</v>
      </c>
      <c r="AE56">
        <v>0</v>
      </c>
      <c r="AF56" s="26"/>
      <c r="AG56">
        <f t="shared" si="2"/>
        <v>21.604011828000001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10.825815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2.98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0.12149117200000001</v>
      </c>
      <c r="AD57">
        <f t="shared" si="1"/>
        <v>13.684323828</v>
      </c>
      <c r="AE57">
        <v>0</v>
      </c>
      <c r="AF57" s="26"/>
      <c r="AG57">
        <f t="shared" si="2"/>
        <v>13.684323828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10.825815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7.03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0.15713117200000001</v>
      </c>
      <c r="AD58">
        <f t="shared" si="1"/>
        <v>17.698683828</v>
      </c>
      <c r="AE58">
        <v>0</v>
      </c>
      <c r="AF58" s="26"/>
      <c r="AG58">
        <f t="shared" si="2"/>
        <v>17.698683828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10.825815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8.2799999999999994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0.168131172</v>
      </c>
      <c r="AD59">
        <f t="shared" si="1"/>
        <v>18.937683828000001</v>
      </c>
      <c r="AE59">
        <v>0</v>
      </c>
      <c r="AF59" s="26"/>
      <c r="AG59">
        <f t="shared" si="2"/>
        <v>18.937683828000001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10.825815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13.19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0.21133917200000002</v>
      </c>
      <c r="AD60">
        <f t="shared" si="1"/>
        <v>23.804475828000001</v>
      </c>
      <c r="AE60">
        <v>0</v>
      </c>
      <c r="AF60" s="26"/>
      <c r="AG60">
        <f t="shared" si="2"/>
        <v>23.804475828000001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10.825815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13.19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0.21133917200000002</v>
      </c>
      <c r="AD61">
        <f t="shared" si="1"/>
        <v>23.804475828000001</v>
      </c>
      <c r="AE61">
        <v>0</v>
      </c>
      <c r="AF61" s="26"/>
      <c r="AG61">
        <f t="shared" si="2"/>
        <v>23.804475828000001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10.825815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12.61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0.20623517199999999</v>
      </c>
      <c r="AD62">
        <f t="shared" si="1"/>
        <v>23.229579827999999</v>
      </c>
      <c r="AE62">
        <v>0</v>
      </c>
      <c r="AF62" s="26"/>
      <c r="AG62">
        <f t="shared" si="2"/>
        <v>23.229579827999999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10.825815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12.03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0.201131172</v>
      </c>
      <c r="AD63">
        <f t="shared" si="1"/>
        <v>22.654683828</v>
      </c>
      <c r="AE63">
        <v>0</v>
      </c>
      <c r="AF63" s="26"/>
      <c r="AG63">
        <f t="shared" si="2"/>
        <v>22.654683828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10.825815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4.43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0.134251172</v>
      </c>
      <c r="AD64">
        <f t="shared" si="1"/>
        <v>15.121563827999999</v>
      </c>
      <c r="AE64">
        <v>0</v>
      </c>
      <c r="AF64" s="26"/>
      <c r="AG64">
        <f t="shared" si="2"/>
        <v>15.121563827999999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10.825815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13.19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0.21133917200000002</v>
      </c>
      <c r="AD65">
        <f t="shared" si="1"/>
        <v>23.804475828000001</v>
      </c>
      <c r="AE65">
        <v>0</v>
      </c>
      <c r="AF65" s="26"/>
      <c r="AG65">
        <f t="shared" si="2"/>
        <v>23.804475828000001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10.825815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10.68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0.189251172</v>
      </c>
      <c r="AD66">
        <f t="shared" si="1"/>
        <v>21.316563828</v>
      </c>
      <c r="AE66">
        <v>0</v>
      </c>
      <c r="AF66" s="26"/>
      <c r="AG66">
        <f t="shared" si="2"/>
        <v>21.316563828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10.825815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13.19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0.21133917200000002</v>
      </c>
      <c r="AD67">
        <f t="shared" si="1"/>
        <v>23.804475828000001</v>
      </c>
      <c r="AE67">
        <v>0</v>
      </c>
      <c r="AF67" s="26"/>
      <c r="AG67">
        <f t="shared" si="2"/>
        <v>23.804475828000001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10.825815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13.18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0.21125117199999999</v>
      </c>
      <c r="AD68">
        <f t="shared" ref="AD68:AD98" si="4">SUM(B68:AB68,AI68:AR68)-AC68</f>
        <v>23.794563827999998</v>
      </c>
      <c r="AE68">
        <v>0</v>
      </c>
      <c r="AF68" s="26"/>
      <c r="AG68">
        <f t="shared" ref="AG68:AG98" si="5">SUM(AD68:AF68)</f>
        <v>23.794563827999998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10.825815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13.19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0.21133917200000002</v>
      </c>
      <c r="AD69">
        <f t="shared" si="4"/>
        <v>23.804475828000001</v>
      </c>
      <c r="AE69">
        <v>0</v>
      </c>
      <c r="AF69" s="26"/>
      <c r="AG69">
        <f t="shared" si="5"/>
        <v>23.804475828000001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10.825815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13.19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0.21133917200000002</v>
      </c>
      <c r="AD70">
        <f t="shared" si="4"/>
        <v>23.804475828000001</v>
      </c>
      <c r="AE70">
        <v>0</v>
      </c>
      <c r="AF70" s="26"/>
      <c r="AG70">
        <f t="shared" si="5"/>
        <v>23.804475828000001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10.825815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8.76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0.172355172</v>
      </c>
      <c r="AD71">
        <f t="shared" si="4"/>
        <v>19.413459828000001</v>
      </c>
      <c r="AE71">
        <v>0</v>
      </c>
      <c r="AF71" s="26"/>
      <c r="AG71">
        <f t="shared" si="5"/>
        <v>19.413459828000001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10.825815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13.19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0.21133917200000002</v>
      </c>
      <c r="AD72">
        <f t="shared" si="4"/>
        <v>23.804475828000001</v>
      </c>
      <c r="AE72">
        <v>0</v>
      </c>
      <c r="AF72" s="26"/>
      <c r="AG72">
        <f t="shared" si="5"/>
        <v>23.804475828000001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10.825815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12.03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0.201131172</v>
      </c>
      <c r="AD73">
        <f t="shared" si="4"/>
        <v>22.654683828</v>
      </c>
      <c r="AE73">
        <v>0</v>
      </c>
      <c r="AF73" s="26"/>
      <c r="AG73">
        <f t="shared" si="5"/>
        <v>22.654683828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10.825815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13.19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0.21133917200000002</v>
      </c>
      <c r="AD74">
        <f t="shared" si="4"/>
        <v>23.804475828000001</v>
      </c>
      <c r="AE74">
        <v>0</v>
      </c>
      <c r="AF74" s="26"/>
      <c r="AG74">
        <f t="shared" si="5"/>
        <v>23.804475828000001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10.825815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12.22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0.20280317200000003</v>
      </c>
      <c r="AD75">
        <f t="shared" si="4"/>
        <v>22.843011828000002</v>
      </c>
      <c r="AE75">
        <v>0</v>
      </c>
      <c r="AF75" s="26"/>
      <c r="AG75">
        <f t="shared" si="5"/>
        <v>22.843011828000002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10.825815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10.01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0.18335517200000001</v>
      </c>
      <c r="AD76">
        <f t="shared" si="4"/>
        <v>20.652459828000001</v>
      </c>
      <c r="AE76">
        <v>0</v>
      </c>
      <c r="AF76" s="26"/>
      <c r="AG76">
        <f t="shared" si="5"/>
        <v>20.652459828000001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10.825815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9.73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0.18089117200000004</v>
      </c>
      <c r="AD77">
        <f t="shared" si="4"/>
        <v>20.374923828000004</v>
      </c>
      <c r="AE77">
        <v>0</v>
      </c>
      <c r="AF77" s="26"/>
      <c r="AG77">
        <f t="shared" si="5"/>
        <v>20.374923828000004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10.825815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3.12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0.12272317200000001</v>
      </c>
      <c r="AD78">
        <f t="shared" si="4"/>
        <v>13.823091827999999</v>
      </c>
      <c r="AE78">
        <v>0</v>
      </c>
      <c r="AF78" s="26"/>
      <c r="AG78">
        <f t="shared" si="5"/>
        <v>13.823091827999999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10.825815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10.79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0.19021917199999999</v>
      </c>
      <c r="AD79">
        <f t="shared" si="4"/>
        <v>21.425595827999999</v>
      </c>
      <c r="AE79">
        <v>0</v>
      </c>
      <c r="AF79" s="26"/>
      <c r="AG79">
        <f t="shared" si="5"/>
        <v>21.425595827999999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10.825815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11.41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0.19567517200000004</v>
      </c>
      <c r="AD80">
        <f t="shared" si="4"/>
        <v>22.040139828000001</v>
      </c>
      <c r="AE80">
        <v>0</v>
      </c>
      <c r="AF80" s="26"/>
      <c r="AG80">
        <f t="shared" si="5"/>
        <v>22.040139828000001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10.825815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13.05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0.21010717200000004</v>
      </c>
      <c r="AD81">
        <f t="shared" si="4"/>
        <v>23.665707828000002</v>
      </c>
      <c r="AE81">
        <v>0</v>
      </c>
      <c r="AF81" s="26"/>
      <c r="AG81">
        <f t="shared" si="5"/>
        <v>23.665707828000002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10.825815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13.19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0.21133917200000002</v>
      </c>
      <c r="AD82">
        <f t="shared" si="4"/>
        <v>23.804475828000001</v>
      </c>
      <c r="AE82">
        <v>0</v>
      </c>
      <c r="AF82" s="26"/>
      <c r="AG82">
        <f t="shared" si="5"/>
        <v>23.804475828000001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10.825815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13.19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0.21133917200000002</v>
      </c>
      <c r="AD83">
        <f t="shared" si="4"/>
        <v>23.804475828000001</v>
      </c>
      <c r="AE83">
        <v>0</v>
      </c>
      <c r="AF83" s="26"/>
      <c r="AG83">
        <f t="shared" si="5"/>
        <v>23.804475828000001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10.825815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13.19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0.21133917200000002</v>
      </c>
      <c r="AD84">
        <f t="shared" si="4"/>
        <v>23.804475828000001</v>
      </c>
      <c r="AE84">
        <v>0</v>
      </c>
      <c r="AF84" s="26"/>
      <c r="AG84">
        <f t="shared" si="5"/>
        <v>23.804475828000001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10.825815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6.74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0.15457917200000001</v>
      </c>
      <c r="AD85">
        <f t="shared" si="4"/>
        <v>17.411235828000002</v>
      </c>
      <c r="AE85">
        <v>0</v>
      </c>
      <c r="AF85" s="26"/>
      <c r="AG85">
        <f t="shared" si="5"/>
        <v>17.411235828000002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10.825815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13.19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0.21133917200000002</v>
      </c>
      <c r="AD86">
        <f t="shared" si="4"/>
        <v>23.804475828000001</v>
      </c>
      <c r="AE86">
        <v>0</v>
      </c>
      <c r="AF86" s="26"/>
      <c r="AG86">
        <f t="shared" si="5"/>
        <v>23.804475828000001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10.825815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13.19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0.21133917200000002</v>
      </c>
      <c r="AD87">
        <f t="shared" si="4"/>
        <v>23.804475828000001</v>
      </c>
      <c r="AE87">
        <v>0</v>
      </c>
      <c r="AF87" s="26"/>
      <c r="AG87">
        <f t="shared" si="5"/>
        <v>23.804475828000001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10.825815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13.19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0.21133917200000002</v>
      </c>
      <c r="AD88">
        <f t="shared" si="4"/>
        <v>23.804475828000001</v>
      </c>
      <c r="AE88">
        <v>0</v>
      </c>
      <c r="AF88" s="26"/>
      <c r="AG88">
        <f t="shared" si="5"/>
        <v>23.804475828000001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10.825815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9.82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0.181683172</v>
      </c>
      <c r="AD89">
        <f t="shared" si="4"/>
        <v>20.464131827999999</v>
      </c>
      <c r="AE89">
        <v>0</v>
      </c>
      <c r="AF89" s="26"/>
      <c r="AG89">
        <f t="shared" si="5"/>
        <v>20.464131827999999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10.825815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9.24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0.17657917200000001</v>
      </c>
      <c r="AD90">
        <f t="shared" si="4"/>
        <v>19.889235828</v>
      </c>
      <c r="AE90">
        <v>0</v>
      </c>
      <c r="AF90" s="26"/>
      <c r="AG90">
        <f t="shared" si="5"/>
        <v>19.889235828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10.825815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10.68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0.189251172</v>
      </c>
      <c r="AD91">
        <f t="shared" si="4"/>
        <v>21.316563828</v>
      </c>
      <c r="AE91">
        <v>0</v>
      </c>
      <c r="AF91" s="26"/>
      <c r="AG91">
        <f t="shared" si="5"/>
        <v>21.316563828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10.825815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5.01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0.139355172</v>
      </c>
      <c r="AD92">
        <f t="shared" si="4"/>
        <v>15.696459828</v>
      </c>
      <c r="AE92">
        <v>0</v>
      </c>
      <c r="AF92" s="26"/>
      <c r="AG92">
        <f t="shared" si="5"/>
        <v>15.696459828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10.825815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10.59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0.18845917200000004</v>
      </c>
      <c r="AD93">
        <f t="shared" si="4"/>
        <v>21.227355828</v>
      </c>
      <c r="AE93">
        <v>0</v>
      </c>
      <c r="AF93" s="26"/>
      <c r="AG93">
        <f t="shared" si="5"/>
        <v>21.227355828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10.825815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13.19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0.21133917200000002</v>
      </c>
      <c r="AD94">
        <f t="shared" si="4"/>
        <v>23.804475828000001</v>
      </c>
      <c r="AE94">
        <v>0</v>
      </c>
      <c r="AF94" s="26"/>
      <c r="AG94">
        <f t="shared" si="5"/>
        <v>23.804475828000001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10.825815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10.97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0.19180317200000002</v>
      </c>
      <c r="AD95">
        <f t="shared" si="4"/>
        <v>21.604011828000001</v>
      </c>
      <c r="AE95">
        <v>0</v>
      </c>
      <c r="AF95" s="26"/>
      <c r="AG95">
        <f t="shared" si="5"/>
        <v>21.604011828000001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10.825815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9.0500000000000007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0.17490717200000003</v>
      </c>
      <c r="AD96">
        <f t="shared" si="4"/>
        <v>19.700907828000002</v>
      </c>
      <c r="AE96">
        <v>0</v>
      </c>
      <c r="AF96" s="26"/>
      <c r="AG96">
        <f t="shared" si="5"/>
        <v>19.700907828000002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10.825815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9.6300000000000008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0.18001117200000002</v>
      </c>
      <c r="AD97">
        <f t="shared" si="4"/>
        <v>20.275803828000001</v>
      </c>
      <c r="AE97">
        <v>0</v>
      </c>
      <c r="AF97" s="26"/>
      <c r="AG97">
        <f t="shared" si="5"/>
        <v>20.275803828000001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10.825815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10.01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0.18335517200000001</v>
      </c>
      <c r="AD98">
        <f t="shared" si="4"/>
        <v>20.652459828000001</v>
      </c>
      <c r="AE98">
        <v>0</v>
      </c>
      <c r="AF98" s="26"/>
      <c r="AG98">
        <f t="shared" si="5"/>
        <v>20.652459828000001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0.25800119650000025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0.23673250000000012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4.3661305292000026E-3</v>
      </c>
      <c r="AD99">
        <f t="shared" si="6"/>
        <v>0.49178506597080018</v>
      </c>
      <c r="AE99">
        <f t="shared" ref="AE99:AR99" si="8">SUM(AE3:AE98)/4000</f>
        <v>0</v>
      </c>
      <c r="AG99">
        <f t="shared" si="8"/>
        <v>0.49178506597080018</v>
      </c>
      <c r="AI99">
        <f t="shared" si="8"/>
        <v>0</v>
      </c>
      <c r="AJ99">
        <f t="shared" si="8"/>
        <v>0</v>
      </c>
      <c r="AK99">
        <f t="shared" si="8"/>
        <v>1.4174999999999999E-3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44801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'[1]28'!B5</f>
        <v>120</v>
      </c>
      <c r="C3" s="16">
        <f>'[1]28'!C5</f>
        <v>0</v>
      </c>
      <c r="D3" s="16">
        <f>'[1]28'!D5</f>
        <v>200</v>
      </c>
      <c r="E3" s="16">
        <f>'[1]28'!E5</f>
        <v>0</v>
      </c>
      <c r="F3" s="15">
        <f>SUM(B3:E3)</f>
        <v>320</v>
      </c>
      <c r="G3" s="15">
        <f>'[1]28'!H5</f>
        <v>120</v>
      </c>
      <c r="H3" s="16">
        <f>'[1]28'!I5</f>
        <v>0</v>
      </c>
      <c r="I3" s="16">
        <f>'[1]28'!J5</f>
        <v>36</v>
      </c>
      <c r="J3" s="16">
        <f>'[1]28'!K5</f>
        <v>0</v>
      </c>
      <c r="K3" s="15">
        <f>SUM(G3:J3)</f>
        <v>156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36</v>
      </c>
      <c r="P3" s="16">
        <f t="shared" ref="P3:P34" si="3">IF($L3=1,J3,IF(AND($L3=0.985,J3&gt;0.985*E3),E3*0.985,IF(AND($L3=0.965,J3&gt;0.965*E3),0.965*E3,J3)))</f>
        <v>0</v>
      </c>
      <c r="Q3" s="17">
        <f>SUM(M3:P3)</f>
        <v>156</v>
      </c>
    </row>
    <row r="4" spans="1:18">
      <c r="A4" s="8" t="s">
        <v>46</v>
      </c>
      <c r="B4" s="15">
        <f>'[1]28'!B6</f>
        <v>120</v>
      </c>
      <c r="C4" s="16">
        <f>'[1]28'!C6</f>
        <v>0</v>
      </c>
      <c r="D4" s="16">
        <f>'[1]28'!D6</f>
        <v>200</v>
      </c>
      <c r="E4" s="16">
        <f>'[1]28'!E6</f>
        <v>0</v>
      </c>
      <c r="F4" s="15">
        <f>SUM(B4:E4)</f>
        <v>320</v>
      </c>
      <c r="G4" s="15">
        <f>'[1]28'!H6</f>
        <v>120</v>
      </c>
      <c r="H4" s="16">
        <f>'[1]28'!I6</f>
        <v>0</v>
      </c>
      <c r="I4" s="16">
        <f>'[1]28'!J6</f>
        <v>36</v>
      </c>
      <c r="J4" s="16">
        <f>'[1]28'!K6</f>
        <v>0</v>
      </c>
      <c r="K4" s="15">
        <f t="shared" ref="K4:K67" si="4">SUM(G4:J4)</f>
        <v>156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36</v>
      </c>
      <c r="P4" s="16">
        <f t="shared" si="3"/>
        <v>0</v>
      </c>
      <c r="Q4" s="17">
        <f t="shared" ref="Q4:Q67" si="5">SUM(M4:P4)</f>
        <v>156</v>
      </c>
    </row>
    <row r="5" spans="1:18">
      <c r="A5" s="8" t="s">
        <v>47</v>
      </c>
      <c r="B5" s="15">
        <f>'[1]28'!B7</f>
        <v>120</v>
      </c>
      <c r="C5" s="16">
        <f>'[1]28'!C7</f>
        <v>0</v>
      </c>
      <c r="D5" s="16">
        <f>'[1]28'!D7</f>
        <v>200</v>
      </c>
      <c r="E5" s="16">
        <f>'[1]28'!E7</f>
        <v>0</v>
      </c>
      <c r="F5" s="15">
        <f t="shared" ref="F5:F68" si="6">SUM(B5:E5)</f>
        <v>320</v>
      </c>
      <c r="G5" s="15">
        <f>'[1]28'!H7</f>
        <v>120</v>
      </c>
      <c r="H5" s="16">
        <f>'[1]28'!I7</f>
        <v>0</v>
      </c>
      <c r="I5" s="16">
        <f>'[1]28'!J7</f>
        <v>36</v>
      </c>
      <c r="J5" s="16">
        <f>'[1]28'!K7</f>
        <v>0</v>
      </c>
      <c r="K5" s="15">
        <f t="shared" si="4"/>
        <v>156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36</v>
      </c>
      <c r="P5" s="16">
        <f t="shared" si="3"/>
        <v>0</v>
      </c>
      <c r="Q5" s="17">
        <f t="shared" si="5"/>
        <v>156</v>
      </c>
      <c r="R5" s="168"/>
    </row>
    <row r="6" spans="1:18">
      <c r="A6" s="8" t="s">
        <v>48</v>
      </c>
      <c r="B6" s="15">
        <f>'[1]28'!B8</f>
        <v>120</v>
      </c>
      <c r="C6" s="16">
        <f>'[1]28'!C8</f>
        <v>0</v>
      </c>
      <c r="D6" s="16">
        <f>'[1]28'!D8</f>
        <v>200</v>
      </c>
      <c r="E6" s="16">
        <f>'[1]28'!E8</f>
        <v>0</v>
      </c>
      <c r="F6" s="15">
        <f t="shared" si="6"/>
        <v>320</v>
      </c>
      <c r="G6" s="15">
        <f>'[1]28'!H8</f>
        <v>120</v>
      </c>
      <c r="H6" s="16">
        <f>'[1]28'!I8</f>
        <v>0</v>
      </c>
      <c r="I6" s="16">
        <f>'[1]28'!J8</f>
        <v>36</v>
      </c>
      <c r="J6" s="16">
        <f>'[1]28'!K8</f>
        <v>0</v>
      </c>
      <c r="K6" s="15">
        <f t="shared" si="4"/>
        <v>156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36</v>
      </c>
      <c r="P6" s="16">
        <f t="shared" si="3"/>
        <v>0</v>
      </c>
      <c r="Q6" s="17">
        <f t="shared" si="5"/>
        <v>156</v>
      </c>
    </row>
    <row r="7" spans="1:18">
      <c r="A7" s="8" t="s">
        <v>49</v>
      </c>
      <c r="B7" s="15">
        <f>'[1]28'!B9</f>
        <v>120</v>
      </c>
      <c r="C7" s="16">
        <f>'[1]28'!C9</f>
        <v>0</v>
      </c>
      <c r="D7" s="16">
        <f>'[1]28'!D9</f>
        <v>200</v>
      </c>
      <c r="E7" s="16">
        <f>'[1]28'!E9</f>
        <v>0</v>
      </c>
      <c r="F7" s="15">
        <f t="shared" si="6"/>
        <v>320</v>
      </c>
      <c r="G7" s="15">
        <f>'[1]28'!H9</f>
        <v>120</v>
      </c>
      <c r="H7" s="16">
        <f>'[1]28'!I9</f>
        <v>0</v>
      </c>
      <c r="I7" s="16">
        <f>'[1]28'!J9</f>
        <v>36</v>
      </c>
      <c r="J7" s="16">
        <f>'[1]28'!K9</f>
        <v>0</v>
      </c>
      <c r="K7" s="15">
        <f t="shared" si="4"/>
        <v>156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36</v>
      </c>
      <c r="P7" s="16">
        <f t="shared" si="3"/>
        <v>0</v>
      </c>
      <c r="Q7" s="17">
        <f t="shared" si="5"/>
        <v>156</v>
      </c>
    </row>
    <row r="8" spans="1:18">
      <c r="A8" s="8" t="s">
        <v>50</v>
      </c>
      <c r="B8" s="15">
        <f>'[1]28'!B10</f>
        <v>120</v>
      </c>
      <c r="C8" s="16">
        <f>'[1]28'!C10</f>
        <v>0</v>
      </c>
      <c r="D8" s="16">
        <f>'[1]28'!D10</f>
        <v>200</v>
      </c>
      <c r="E8" s="16">
        <f>'[1]28'!E10</f>
        <v>0</v>
      </c>
      <c r="F8" s="15">
        <f t="shared" si="6"/>
        <v>320</v>
      </c>
      <c r="G8" s="15">
        <f>'[1]28'!H10</f>
        <v>120</v>
      </c>
      <c r="H8" s="16">
        <f>'[1]28'!I10</f>
        <v>0</v>
      </c>
      <c r="I8" s="16">
        <f>'[1]28'!J10</f>
        <v>36</v>
      </c>
      <c r="J8" s="16">
        <f>'[1]28'!K10</f>
        <v>0</v>
      </c>
      <c r="K8" s="15">
        <f t="shared" si="4"/>
        <v>156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36</v>
      </c>
      <c r="P8" s="16">
        <f t="shared" si="3"/>
        <v>0</v>
      </c>
      <c r="Q8" s="17">
        <f t="shared" si="5"/>
        <v>156</v>
      </c>
    </row>
    <row r="9" spans="1:18">
      <c r="A9" s="8" t="s">
        <v>51</v>
      </c>
      <c r="B9" s="15">
        <f>'[1]28'!B11</f>
        <v>120</v>
      </c>
      <c r="C9" s="16">
        <f>'[1]28'!C11</f>
        <v>0</v>
      </c>
      <c r="D9" s="16">
        <f>'[1]28'!D11</f>
        <v>200</v>
      </c>
      <c r="E9" s="16">
        <f>'[1]28'!E11</f>
        <v>0</v>
      </c>
      <c r="F9" s="15">
        <f t="shared" si="6"/>
        <v>320</v>
      </c>
      <c r="G9" s="15">
        <f>'[1]28'!H11</f>
        <v>120</v>
      </c>
      <c r="H9" s="16">
        <f>'[1]28'!I11</f>
        <v>0</v>
      </c>
      <c r="I9" s="16">
        <f>'[1]28'!J11</f>
        <v>36</v>
      </c>
      <c r="J9" s="16">
        <f>'[1]28'!K11</f>
        <v>0</v>
      </c>
      <c r="K9" s="15">
        <f t="shared" si="4"/>
        <v>156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36</v>
      </c>
      <c r="P9" s="16">
        <f t="shared" si="3"/>
        <v>0</v>
      </c>
      <c r="Q9" s="17">
        <f t="shared" si="5"/>
        <v>156</v>
      </c>
    </row>
    <row r="10" spans="1:18">
      <c r="A10" s="8" t="s">
        <v>52</v>
      </c>
      <c r="B10" s="15">
        <f>'[1]28'!B12</f>
        <v>120</v>
      </c>
      <c r="C10" s="16">
        <f>'[1]28'!C12</f>
        <v>0</v>
      </c>
      <c r="D10" s="16">
        <f>'[1]28'!D12</f>
        <v>200</v>
      </c>
      <c r="E10" s="16">
        <f>'[1]28'!E12</f>
        <v>0</v>
      </c>
      <c r="F10" s="15">
        <f t="shared" si="6"/>
        <v>320</v>
      </c>
      <c r="G10" s="15">
        <f>'[1]28'!H12</f>
        <v>120</v>
      </c>
      <c r="H10" s="16">
        <f>'[1]28'!I12</f>
        <v>0</v>
      </c>
      <c r="I10" s="16">
        <f>'[1]28'!J12</f>
        <v>36</v>
      </c>
      <c r="J10" s="16">
        <f>'[1]28'!K12</f>
        <v>0</v>
      </c>
      <c r="K10" s="15">
        <f t="shared" si="4"/>
        <v>156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36</v>
      </c>
      <c r="P10" s="16">
        <f t="shared" si="3"/>
        <v>0</v>
      </c>
      <c r="Q10" s="17">
        <f t="shared" si="5"/>
        <v>156</v>
      </c>
    </row>
    <row r="11" spans="1:18">
      <c r="A11" s="8" t="s">
        <v>53</v>
      </c>
      <c r="B11" s="15">
        <f>'[1]28'!B13</f>
        <v>120</v>
      </c>
      <c r="C11" s="16">
        <f>'[1]28'!C13</f>
        <v>0</v>
      </c>
      <c r="D11" s="16">
        <f>'[1]28'!D13</f>
        <v>200</v>
      </c>
      <c r="E11" s="16">
        <f>'[1]28'!E13</f>
        <v>0</v>
      </c>
      <c r="F11" s="15">
        <f t="shared" si="6"/>
        <v>320</v>
      </c>
      <c r="G11" s="15">
        <f>'[1]28'!H13</f>
        <v>120</v>
      </c>
      <c r="H11" s="16">
        <f>'[1]28'!I13</f>
        <v>0</v>
      </c>
      <c r="I11" s="16">
        <f>'[1]28'!J13</f>
        <v>36</v>
      </c>
      <c r="J11" s="16">
        <f>'[1]28'!K13</f>
        <v>0</v>
      </c>
      <c r="K11" s="15">
        <f t="shared" si="4"/>
        <v>156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36</v>
      </c>
      <c r="P11" s="16">
        <f t="shared" si="3"/>
        <v>0</v>
      </c>
      <c r="Q11" s="17">
        <f t="shared" si="5"/>
        <v>156</v>
      </c>
    </row>
    <row r="12" spans="1:18">
      <c r="A12" s="8" t="s">
        <v>54</v>
      </c>
      <c r="B12" s="15">
        <f>'[1]28'!B14</f>
        <v>120</v>
      </c>
      <c r="C12" s="16">
        <f>'[1]28'!C14</f>
        <v>0</v>
      </c>
      <c r="D12" s="16">
        <f>'[1]28'!D14</f>
        <v>200</v>
      </c>
      <c r="E12" s="16">
        <f>'[1]28'!E14</f>
        <v>0</v>
      </c>
      <c r="F12" s="15">
        <f t="shared" si="6"/>
        <v>320</v>
      </c>
      <c r="G12" s="15">
        <f>'[1]28'!H14</f>
        <v>120</v>
      </c>
      <c r="H12" s="16">
        <f>'[1]28'!I14</f>
        <v>0</v>
      </c>
      <c r="I12" s="16">
        <f>'[1]28'!J14</f>
        <v>36</v>
      </c>
      <c r="J12" s="16">
        <f>'[1]28'!K14</f>
        <v>0</v>
      </c>
      <c r="K12" s="15">
        <f t="shared" si="4"/>
        <v>156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36</v>
      </c>
      <c r="P12" s="16">
        <f t="shared" si="3"/>
        <v>0</v>
      </c>
      <c r="Q12" s="17">
        <f t="shared" si="5"/>
        <v>156</v>
      </c>
    </row>
    <row r="13" spans="1:18">
      <c r="A13" s="8" t="s">
        <v>55</v>
      </c>
      <c r="B13" s="15">
        <f>'[1]28'!B15</f>
        <v>120</v>
      </c>
      <c r="C13" s="16">
        <f>'[1]28'!C15</f>
        <v>0</v>
      </c>
      <c r="D13" s="16">
        <f>'[1]28'!D15</f>
        <v>200</v>
      </c>
      <c r="E13" s="16">
        <f>'[1]28'!E15</f>
        <v>0</v>
      </c>
      <c r="F13" s="15">
        <f t="shared" si="6"/>
        <v>320</v>
      </c>
      <c r="G13" s="15">
        <f>'[1]28'!H15</f>
        <v>120</v>
      </c>
      <c r="H13" s="16">
        <f>'[1]28'!I15</f>
        <v>0</v>
      </c>
      <c r="I13" s="16">
        <f>'[1]28'!J15</f>
        <v>36</v>
      </c>
      <c r="J13" s="16">
        <f>'[1]28'!K15</f>
        <v>0</v>
      </c>
      <c r="K13" s="15">
        <f t="shared" si="4"/>
        <v>156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36</v>
      </c>
      <c r="P13" s="16">
        <f t="shared" si="3"/>
        <v>0</v>
      </c>
      <c r="Q13" s="17">
        <f t="shared" si="5"/>
        <v>156</v>
      </c>
    </row>
    <row r="14" spans="1:18">
      <c r="A14" s="8" t="s">
        <v>56</v>
      </c>
      <c r="B14" s="15">
        <f>'[1]28'!B16</f>
        <v>120</v>
      </c>
      <c r="C14" s="16">
        <f>'[1]28'!C16</f>
        <v>0</v>
      </c>
      <c r="D14" s="16">
        <f>'[1]28'!D16</f>
        <v>200</v>
      </c>
      <c r="E14" s="16">
        <f>'[1]28'!E16</f>
        <v>0</v>
      </c>
      <c r="F14" s="15">
        <f t="shared" si="6"/>
        <v>320</v>
      </c>
      <c r="G14" s="15">
        <f>'[1]28'!H16</f>
        <v>120</v>
      </c>
      <c r="H14" s="16">
        <f>'[1]28'!I16</f>
        <v>0</v>
      </c>
      <c r="I14" s="16">
        <f>'[1]28'!J16</f>
        <v>36</v>
      </c>
      <c r="J14" s="16">
        <f>'[1]28'!K16</f>
        <v>0</v>
      </c>
      <c r="K14" s="15">
        <f t="shared" si="4"/>
        <v>156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36</v>
      </c>
      <c r="P14" s="16">
        <f t="shared" si="3"/>
        <v>0</v>
      </c>
      <c r="Q14" s="17">
        <f t="shared" si="5"/>
        <v>156</v>
      </c>
    </row>
    <row r="15" spans="1:18">
      <c r="A15" s="8" t="s">
        <v>57</v>
      </c>
      <c r="B15" s="15">
        <f>'[1]28'!B17</f>
        <v>120</v>
      </c>
      <c r="C15" s="16">
        <f>'[1]28'!C17</f>
        <v>0</v>
      </c>
      <c r="D15" s="16">
        <f>'[1]28'!D17</f>
        <v>200</v>
      </c>
      <c r="E15" s="16">
        <f>'[1]28'!E17</f>
        <v>0</v>
      </c>
      <c r="F15" s="15">
        <f t="shared" si="6"/>
        <v>320</v>
      </c>
      <c r="G15" s="15">
        <f>'[1]28'!H17</f>
        <v>120</v>
      </c>
      <c r="H15" s="16">
        <f>'[1]28'!I17</f>
        <v>0</v>
      </c>
      <c r="I15" s="16">
        <f>'[1]28'!J17</f>
        <v>36</v>
      </c>
      <c r="J15" s="16">
        <f>'[1]28'!K17</f>
        <v>0</v>
      </c>
      <c r="K15" s="15">
        <f t="shared" si="4"/>
        <v>156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36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'[1]28'!B18</f>
        <v>120</v>
      </c>
      <c r="C16" s="16">
        <f>'[1]28'!C18</f>
        <v>0</v>
      </c>
      <c r="D16" s="16">
        <f>'[1]28'!D18</f>
        <v>200</v>
      </c>
      <c r="E16" s="16">
        <f>'[1]28'!E18</f>
        <v>0</v>
      </c>
      <c r="F16" s="15">
        <f t="shared" si="6"/>
        <v>320</v>
      </c>
      <c r="G16" s="15">
        <f>'[1]28'!H18</f>
        <v>120</v>
      </c>
      <c r="H16" s="16">
        <f>'[1]28'!I18</f>
        <v>0</v>
      </c>
      <c r="I16" s="16">
        <f>'[1]28'!J18</f>
        <v>36</v>
      </c>
      <c r="J16" s="16">
        <f>'[1]28'!K18</f>
        <v>0</v>
      </c>
      <c r="K16" s="15">
        <f t="shared" si="4"/>
        <v>156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36</v>
      </c>
      <c r="P16" s="16">
        <f t="shared" si="3"/>
        <v>0</v>
      </c>
      <c r="Q16" s="17">
        <f t="shared" si="5"/>
        <v>156</v>
      </c>
    </row>
    <row r="17" spans="1:17">
      <c r="A17" s="8" t="s">
        <v>59</v>
      </c>
      <c r="B17" s="15">
        <f>'[1]28'!B19</f>
        <v>120</v>
      </c>
      <c r="C17" s="16">
        <f>'[1]28'!C19</f>
        <v>0</v>
      </c>
      <c r="D17" s="16">
        <f>'[1]28'!D19</f>
        <v>200</v>
      </c>
      <c r="E17" s="16">
        <f>'[1]28'!E19</f>
        <v>0</v>
      </c>
      <c r="F17" s="15">
        <f t="shared" si="6"/>
        <v>320</v>
      </c>
      <c r="G17" s="15">
        <f>'[1]28'!H19</f>
        <v>120</v>
      </c>
      <c r="H17" s="16">
        <f>'[1]28'!I19</f>
        <v>0</v>
      </c>
      <c r="I17" s="16">
        <f>'[1]28'!J19</f>
        <v>36</v>
      </c>
      <c r="J17" s="16">
        <f>'[1]28'!K19</f>
        <v>0</v>
      </c>
      <c r="K17" s="15">
        <f t="shared" si="4"/>
        <v>156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36</v>
      </c>
      <c r="P17" s="16">
        <f t="shared" si="3"/>
        <v>0</v>
      </c>
      <c r="Q17" s="17">
        <f t="shared" si="5"/>
        <v>156</v>
      </c>
    </row>
    <row r="18" spans="1:17">
      <c r="A18" s="8" t="s">
        <v>60</v>
      </c>
      <c r="B18" s="15">
        <f>'[1]28'!B20</f>
        <v>120</v>
      </c>
      <c r="C18" s="16">
        <f>'[1]28'!C20</f>
        <v>0</v>
      </c>
      <c r="D18" s="16">
        <f>'[1]28'!D20</f>
        <v>200</v>
      </c>
      <c r="E18" s="16">
        <f>'[1]28'!E20</f>
        <v>0</v>
      </c>
      <c r="F18" s="15">
        <f t="shared" si="6"/>
        <v>320</v>
      </c>
      <c r="G18" s="15">
        <f>'[1]28'!H20</f>
        <v>120</v>
      </c>
      <c r="H18" s="16">
        <f>'[1]28'!I20</f>
        <v>0</v>
      </c>
      <c r="I18" s="16">
        <f>'[1]28'!J20</f>
        <v>36</v>
      </c>
      <c r="J18" s="16">
        <f>'[1]28'!K20</f>
        <v>0</v>
      </c>
      <c r="K18" s="15">
        <f t="shared" si="4"/>
        <v>156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36</v>
      </c>
      <c r="P18" s="16">
        <f t="shared" si="3"/>
        <v>0</v>
      </c>
      <c r="Q18" s="17">
        <f t="shared" si="5"/>
        <v>156</v>
      </c>
    </row>
    <row r="19" spans="1:17">
      <c r="A19" s="8" t="s">
        <v>61</v>
      </c>
      <c r="B19" s="15">
        <f>'[1]28'!B21</f>
        <v>120</v>
      </c>
      <c r="C19" s="16">
        <f>'[1]28'!C21</f>
        <v>0</v>
      </c>
      <c r="D19" s="16">
        <f>'[1]28'!D21</f>
        <v>200</v>
      </c>
      <c r="E19" s="16">
        <f>'[1]28'!E21</f>
        <v>0</v>
      </c>
      <c r="F19" s="15">
        <f t="shared" si="6"/>
        <v>320</v>
      </c>
      <c r="G19" s="15">
        <f>'[1]28'!H21</f>
        <v>120</v>
      </c>
      <c r="H19" s="16">
        <f>'[1]28'!I21</f>
        <v>0</v>
      </c>
      <c r="I19" s="16">
        <f>'[1]28'!J21</f>
        <v>36</v>
      </c>
      <c r="J19" s="16">
        <f>'[1]28'!K21</f>
        <v>0</v>
      </c>
      <c r="K19" s="15">
        <f t="shared" si="4"/>
        <v>156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36</v>
      </c>
      <c r="P19" s="16">
        <f t="shared" si="3"/>
        <v>0</v>
      </c>
      <c r="Q19" s="17">
        <f t="shared" si="5"/>
        <v>156</v>
      </c>
    </row>
    <row r="20" spans="1:17">
      <c r="A20" s="8" t="s">
        <v>62</v>
      </c>
      <c r="B20" s="15">
        <f>'[1]28'!B22</f>
        <v>120</v>
      </c>
      <c r="C20" s="16">
        <f>'[1]28'!C22</f>
        <v>0</v>
      </c>
      <c r="D20" s="16">
        <f>'[1]28'!D22</f>
        <v>200</v>
      </c>
      <c r="E20" s="16">
        <f>'[1]28'!E22</f>
        <v>0</v>
      </c>
      <c r="F20" s="15">
        <f t="shared" si="6"/>
        <v>320</v>
      </c>
      <c r="G20" s="15">
        <f>'[1]28'!H22</f>
        <v>120</v>
      </c>
      <c r="H20" s="16">
        <f>'[1]28'!I22</f>
        <v>0</v>
      </c>
      <c r="I20" s="16">
        <f>'[1]28'!J22</f>
        <v>36</v>
      </c>
      <c r="J20" s="16">
        <f>'[1]28'!K22</f>
        <v>0</v>
      </c>
      <c r="K20" s="15">
        <f t="shared" si="4"/>
        <v>156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36</v>
      </c>
      <c r="P20" s="16">
        <f t="shared" si="3"/>
        <v>0</v>
      </c>
      <c r="Q20" s="17">
        <f t="shared" si="5"/>
        <v>156</v>
      </c>
    </row>
    <row r="21" spans="1:17">
      <c r="A21" s="8" t="s">
        <v>63</v>
      </c>
      <c r="B21" s="15">
        <f>'[1]28'!B23</f>
        <v>120</v>
      </c>
      <c r="C21" s="16">
        <f>'[1]28'!C23</f>
        <v>0</v>
      </c>
      <c r="D21" s="16">
        <f>'[1]28'!D23</f>
        <v>200</v>
      </c>
      <c r="E21" s="16">
        <f>'[1]28'!E23</f>
        <v>0</v>
      </c>
      <c r="F21" s="15">
        <f t="shared" si="6"/>
        <v>320</v>
      </c>
      <c r="G21" s="15">
        <f>'[1]28'!H23</f>
        <v>120</v>
      </c>
      <c r="H21" s="16">
        <f>'[1]28'!I23</f>
        <v>0</v>
      </c>
      <c r="I21" s="16">
        <f>'[1]28'!J23</f>
        <v>36</v>
      </c>
      <c r="J21" s="16">
        <f>'[1]28'!K23</f>
        <v>0</v>
      </c>
      <c r="K21" s="15">
        <f t="shared" si="4"/>
        <v>156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36</v>
      </c>
      <c r="P21" s="16">
        <f t="shared" si="3"/>
        <v>0</v>
      </c>
      <c r="Q21" s="17">
        <f t="shared" si="5"/>
        <v>156</v>
      </c>
    </row>
    <row r="22" spans="1:17">
      <c r="A22" s="8" t="s">
        <v>64</v>
      </c>
      <c r="B22" s="15">
        <f>'[1]28'!B24</f>
        <v>120</v>
      </c>
      <c r="C22" s="16">
        <f>'[1]28'!C24</f>
        <v>0</v>
      </c>
      <c r="D22" s="16">
        <f>'[1]28'!D24</f>
        <v>200</v>
      </c>
      <c r="E22" s="16">
        <f>'[1]28'!E24</f>
        <v>0</v>
      </c>
      <c r="F22" s="15">
        <f t="shared" si="6"/>
        <v>320</v>
      </c>
      <c r="G22" s="15">
        <f>'[1]28'!H24</f>
        <v>120</v>
      </c>
      <c r="H22" s="16">
        <f>'[1]28'!I24</f>
        <v>0</v>
      </c>
      <c r="I22" s="16">
        <f>'[1]28'!J24</f>
        <v>34</v>
      </c>
      <c r="J22" s="16">
        <f>'[1]28'!K24</f>
        <v>0</v>
      </c>
      <c r="K22" s="15">
        <f t="shared" si="4"/>
        <v>154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34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'[1]28'!B25</f>
        <v>120</v>
      </c>
      <c r="C23" s="16">
        <f>'[1]28'!C25</f>
        <v>0</v>
      </c>
      <c r="D23" s="16">
        <f>'[1]28'!D25</f>
        <v>200</v>
      </c>
      <c r="E23" s="16">
        <f>'[1]28'!E25</f>
        <v>0</v>
      </c>
      <c r="F23" s="15">
        <f t="shared" si="6"/>
        <v>320</v>
      </c>
      <c r="G23" s="15">
        <f>'[1]28'!H25</f>
        <v>120</v>
      </c>
      <c r="H23" s="16">
        <f>'[1]28'!I25</f>
        <v>0</v>
      </c>
      <c r="I23" s="16">
        <f>'[1]28'!J25</f>
        <v>34</v>
      </c>
      <c r="J23" s="16">
        <f>'[1]28'!K25</f>
        <v>0</v>
      </c>
      <c r="K23" s="15">
        <f t="shared" si="4"/>
        <v>154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34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'[1]28'!B26</f>
        <v>120</v>
      </c>
      <c r="C24" s="16">
        <f>'[1]28'!C26</f>
        <v>0</v>
      </c>
      <c r="D24" s="16">
        <f>'[1]28'!D26</f>
        <v>200</v>
      </c>
      <c r="E24" s="16">
        <f>'[1]28'!E26</f>
        <v>0</v>
      </c>
      <c r="F24" s="15">
        <f t="shared" si="6"/>
        <v>320</v>
      </c>
      <c r="G24" s="15">
        <f>'[1]28'!H26</f>
        <v>120</v>
      </c>
      <c r="H24" s="16">
        <f>'[1]28'!I26</f>
        <v>0</v>
      </c>
      <c r="I24" s="16">
        <f>'[1]28'!J26</f>
        <v>34</v>
      </c>
      <c r="J24" s="16">
        <f>'[1]28'!K26</f>
        <v>0</v>
      </c>
      <c r="K24" s="15">
        <f t="shared" si="4"/>
        <v>154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34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'[1]28'!B27</f>
        <v>120</v>
      </c>
      <c r="C25" s="16">
        <f>'[1]28'!C27</f>
        <v>0</v>
      </c>
      <c r="D25" s="16">
        <f>'[1]28'!D27</f>
        <v>200</v>
      </c>
      <c r="E25" s="16">
        <f>'[1]28'!E27</f>
        <v>0</v>
      </c>
      <c r="F25" s="15">
        <f t="shared" si="6"/>
        <v>320</v>
      </c>
      <c r="G25" s="15">
        <f>'[1]28'!H27</f>
        <v>120</v>
      </c>
      <c r="H25" s="16">
        <f>'[1]28'!I27</f>
        <v>0</v>
      </c>
      <c r="I25" s="16">
        <f>'[1]28'!J27</f>
        <v>34</v>
      </c>
      <c r="J25" s="16">
        <f>'[1]28'!K27</f>
        <v>0</v>
      </c>
      <c r="K25" s="15">
        <f t="shared" si="4"/>
        <v>154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34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'[1]28'!B28</f>
        <v>120</v>
      </c>
      <c r="C26" s="16">
        <f>'[1]28'!C28</f>
        <v>0</v>
      </c>
      <c r="D26" s="16">
        <f>'[1]28'!D28</f>
        <v>200</v>
      </c>
      <c r="E26" s="16">
        <f>'[1]28'!E28</f>
        <v>0</v>
      </c>
      <c r="F26" s="15">
        <f t="shared" si="6"/>
        <v>320</v>
      </c>
      <c r="G26" s="15">
        <f>'[1]28'!H28</f>
        <v>120</v>
      </c>
      <c r="H26" s="16">
        <f>'[1]28'!I28</f>
        <v>0</v>
      </c>
      <c r="I26" s="16">
        <f>'[1]28'!J28</f>
        <v>34</v>
      </c>
      <c r="J26" s="16">
        <f>'[1]28'!K28</f>
        <v>0</v>
      </c>
      <c r="K26" s="15">
        <f t="shared" si="4"/>
        <v>154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34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'[1]28'!B29</f>
        <v>120</v>
      </c>
      <c r="C27" s="16">
        <f>'[1]28'!C29</f>
        <v>0</v>
      </c>
      <c r="D27" s="16">
        <f>'[1]28'!D29</f>
        <v>200</v>
      </c>
      <c r="E27" s="16">
        <f>'[1]28'!E29</f>
        <v>0</v>
      </c>
      <c r="F27" s="15">
        <f t="shared" si="6"/>
        <v>320</v>
      </c>
      <c r="G27" s="15">
        <f>'[1]28'!H29</f>
        <v>120</v>
      </c>
      <c r="H27" s="16">
        <f>'[1]28'!I29</f>
        <v>0</v>
      </c>
      <c r="I27" s="16">
        <f>'[1]28'!J29</f>
        <v>34</v>
      </c>
      <c r="J27" s="16">
        <f>'[1]28'!K29</f>
        <v>0</v>
      </c>
      <c r="K27" s="15">
        <f t="shared" si="4"/>
        <v>154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34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'[1]28'!B30</f>
        <v>120</v>
      </c>
      <c r="C28" s="16">
        <f>'[1]28'!C30</f>
        <v>0</v>
      </c>
      <c r="D28" s="16">
        <f>'[1]28'!D30</f>
        <v>200</v>
      </c>
      <c r="E28" s="16">
        <f>'[1]28'!E30</f>
        <v>0</v>
      </c>
      <c r="F28" s="15">
        <f t="shared" si="6"/>
        <v>320</v>
      </c>
      <c r="G28" s="15">
        <f>'[1]28'!H30</f>
        <v>120</v>
      </c>
      <c r="H28" s="16">
        <f>'[1]28'!I30</f>
        <v>0</v>
      </c>
      <c r="I28" s="16">
        <f>'[1]28'!J30</f>
        <v>34</v>
      </c>
      <c r="J28" s="16">
        <f>'[1]28'!K30</f>
        <v>0</v>
      </c>
      <c r="K28" s="15">
        <f t="shared" si="4"/>
        <v>154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34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'[1]28'!B31</f>
        <v>120</v>
      </c>
      <c r="C29" s="16">
        <f>'[1]28'!C31</f>
        <v>0</v>
      </c>
      <c r="D29" s="16">
        <f>'[1]28'!D31</f>
        <v>200</v>
      </c>
      <c r="E29" s="16">
        <f>'[1]28'!E31</f>
        <v>0</v>
      </c>
      <c r="F29" s="15">
        <f t="shared" si="6"/>
        <v>320</v>
      </c>
      <c r="G29" s="15">
        <f>'[1]28'!H31</f>
        <v>120</v>
      </c>
      <c r="H29" s="16">
        <f>'[1]28'!I31</f>
        <v>0</v>
      </c>
      <c r="I29" s="16">
        <f>'[1]28'!J31</f>
        <v>34</v>
      </c>
      <c r="J29" s="16">
        <f>'[1]28'!K31</f>
        <v>0</v>
      </c>
      <c r="K29" s="15">
        <f t="shared" si="4"/>
        <v>154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34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'[1]28'!B32</f>
        <v>120</v>
      </c>
      <c r="C30" s="16">
        <f>'[1]28'!C32</f>
        <v>0</v>
      </c>
      <c r="D30" s="16">
        <f>'[1]28'!D32</f>
        <v>200</v>
      </c>
      <c r="E30" s="16">
        <f>'[1]28'!E32</f>
        <v>0</v>
      </c>
      <c r="F30" s="15">
        <f t="shared" si="6"/>
        <v>320</v>
      </c>
      <c r="G30" s="15">
        <f>'[1]28'!H32</f>
        <v>120</v>
      </c>
      <c r="H30" s="16">
        <f>'[1]28'!I32</f>
        <v>0</v>
      </c>
      <c r="I30" s="16">
        <f>'[1]28'!J32</f>
        <v>34</v>
      </c>
      <c r="J30" s="16">
        <f>'[1]28'!K32</f>
        <v>0</v>
      </c>
      <c r="K30" s="15">
        <f t="shared" si="4"/>
        <v>154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34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'[1]28'!B33</f>
        <v>120</v>
      </c>
      <c r="C31" s="16">
        <f>'[1]28'!C33</f>
        <v>0</v>
      </c>
      <c r="D31" s="16">
        <f>'[1]28'!D33</f>
        <v>200</v>
      </c>
      <c r="E31" s="16">
        <f>'[1]28'!E33</f>
        <v>0</v>
      </c>
      <c r="F31" s="15">
        <f t="shared" si="6"/>
        <v>320</v>
      </c>
      <c r="G31" s="15">
        <f>'[1]28'!H33</f>
        <v>120</v>
      </c>
      <c r="H31" s="16">
        <f>'[1]28'!I33</f>
        <v>0</v>
      </c>
      <c r="I31" s="16">
        <f>'[1]28'!J33</f>
        <v>34</v>
      </c>
      <c r="J31" s="16">
        <f>'[1]28'!K33</f>
        <v>0</v>
      </c>
      <c r="K31" s="15">
        <f t="shared" si="4"/>
        <v>154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34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'[1]28'!B34</f>
        <v>120</v>
      </c>
      <c r="C32" s="16">
        <f>'[1]28'!C34</f>
        <v>0</v>
      </c>
      <c r="D32" s="16">
        <f>'[1]28'!D34</f>
        <v>200</v>
      </c>
      <c r="E32" s="16">
        <f>'[1]28'!E34</f>
        <v>0</v>
      </c>
      <c r="F32" s="15">
        <f t="shared" si="6"/>
        <v>320</v>
      </c>
      <c r="G32" s="15">
        <f>'[1]28'!H34</f>
        <v>120</v>
      </c>
      <c r="H32" s="16">
        <f>'[1]28'!I34</f>
        <v>0</v>
      </c>
      <c r="I32" s="16">
        <f>'[1]28'!J34</f>
        <v>34</v>
      </c>
      <c r="J32" s="16">
        <f>'[1]28'!K34</f>
        <v>0</v>
      </c>
      <c r="K32" s="15">
        <f t="shared" si="4"/>
        <v>154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34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'[1]28'!B35</f>
        <v>120</v>
      </c>
      <c r="C33" s="16">
        <f>'[1]28'!C35</f>
        <v>0</v>
      </c>
      <c r="D33" s="16">
        <f>'[1]28'!D35</f>
        <v>200</v>
      </c>
      <c r="E33" s="16">
        <f>'[1]28'!E35</f>
        <v>0</v>
      </c>
      <c r="F33" s="15">
        <f t="shared" si="6"/>
        <v>320</v>
      </c>
      <c r="G33" s="15">
        <f>'[1]28'!H35</f>
        <v>120</v>
      </c>
      <c r="H33" s="16">
        <f>'[1]28'!I35</f>
        <v>0</v>
      </c>
      <c r="I33" s="16">
        <f>'[1]28'!J35</f>
        <v>34</v>
      </c>
      <c r="J33" s="16">
        <f>'[1]28'!K35</f>
        <v>0</v>
      </c>
      <c r="K33" s="15">
        <f t="shared" si="4"/>
        <v>154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34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'[1]28'!B36</f>
        <v>120</v>
      </c>
      <c r="C34" s="16">
        <f>'[1]28'!C36</f>
        <v>0</v>
      </c>
      <c r="D34" s="16">
        <f>'[1]28'!D36</f>
        <v>200</v>
      </c>
      <c r="E34" s="16">
        <f>'[1]28'!E36</f>
        <v>0</v>
      </c>
      <c r="F34" s="15">
        <f t="shared" si="6"/>
        <v>320</v>
      </c>
      <c r="G34" s="15">
        <f>'[1]28'!H36</f>
        <v>120</v>
      </c>
      <c r="H34" s="16">
        <f>'[1]28'!I36</f>
        <v>0</v>
      </c>
      <c r="I34" s="16">
        <f>'[1]28'!J36</f>
        <v>34</v>
      </c>
      <c r="J34" s="16">
        <f>'[1]28'!K36</f>
        <v>0</v>
      </c>
      <c r="K34" s="15">
        <f t="shared" si="4"/>
        <v>154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34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'[1]28'!B37</f>
        <v>120</v>
      </c>
      <c r="C35" s="16">
        <f>'[1]28'!C37</f>
        <v>0</v>
      </c>
      <c r="D35" s="16">
        <f>'[1]28'!D37</f>
        <v>200</v>
      </c>
      <c r="E35" s="16">
        <f>'[1]28'!E37</f>
        <v>0</v>
      </c>
      <c r="F35" s="15">
        <f t="shared" si="6"/>
        <v>320</v>
      </c>
      <c r="G35" s="15">
        <f>'[1]28'!H37</f>
        <v>120</v>
      </c>
      <c r="H35" s="16">
        <f>'[1]28'!I37</f>
        <v>0</v>
      </c>
      <c r="I35" s="16">
        <f>'[1]28'!J37</f>
        <v>29</v>
      </c>
      <c r="J35" s="16">
        <f>'[1]28'!K37</f>
        <v>0</v>
      </c>
      <c r="K35" s="15">
        <f t="shared" si="4"/>
        <v>149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29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149</v>
      </c>
    </row>
    <row r="36" spans="1:17">
      <c r="A36" s="8" t="s">
        <v>78</v>
      </c>
      <c r="B36" s="15">
        <f>'[1]28'!B38</f>
        <v>120</v>
      </c>
      <c r="C36" s="16">
        <f>'[1]28'!C38</f>
        <v>0</v>
      </c>
      <c r="D36" s="16">
        <f>'[1]28'!D38</f>
        <v>200</v>
      </c>
      <c r="E36" s="16">
        <f>'[1]28'!E38</f>
        <v>0</v>
      </c>
      <c r="F36" s="15">
        <f t="shared" si="6"/>
        <v>320</v>
      </c>
      <c r="G36" s="15">
        <f>'[1]28'!H38</f>
        <v>120</v>
      </c>
      <c r="H36" s="16">
        <f>'[1]28'!I38</f>
        <v>0</v>
      </c>
      <c r="I36" s="16">
        <f>'[1]28'!J38</f>
        <v>29</v>
      </c>
      <c r="J36" s="16">
        <f>'[1]28'!K38</f>
        <v>0</v>
      </c>
      <c r="K36" s="15">
        <f t="shared" si="4"/>
        <v>149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29</v>
      </c>
      <c r="P36" s="16">
        <f t="shared" si="10"/>
        <v>0</v>
      </c>
      <c r="Q36" s="17">
        <f t="shared" si="5"/>
        <v>149</v>
      </c>
    </row>
    <row r="37" spans="1:17">
      <c r="A37" s="8" t="s">
        <v>79</v>
      </c>
      <c r="B37" s="15">
        <f>'[1]28'!B39</f>
        <v>120</v>
      </c>
      <c r="C37" s="16">
        <f>'[1]28'!C39</f>
        <v>0</v>
      </c>
      <c r="D37" s="16">
        <f>'[1]28'!D39</f>
        <v>200</v>
      </c>
      <c r="E37" s="16">
        <f>'[1]28'!E39</f>
        <v>0</v>
      </c>
      <c r="F37" s="15">
        <f t="shared" si="6"/>
        <v>320</v>
      </c>
      <c r="G37" s="15">
        <f>'[1]28'!H39</f>
        <v>120</v>
      </c>
      <c r="H37" s="16">
        <f>'[1]28'!I39</f>
        <v>0</v>
      </c>
      <c r="I37" s="16">
        <f>'[1]28'!J39</f>
        <v>36</v>
      </c>
      <c r="J37" s="16">
        <f>'[1]28'!K39</f>
        <v>0</v>
      </c>
      <c r="K37" s="15">
        <f t="shared" si="4"/>
        <v>156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36</v>
      </c>
      <c r="P37" s="16">
        <f t="shared" si="10"/>
        <v>0</v>
      </c>
      <c r="Q37" s="17">
        <f t="shared" si="5"/>
        <v>156</v>
      </c>
    </row>
    <row r="38" spans="1:17">
      <c r="A38" s="8" t="s">
        <v>80</v>
      </c>
      <c r="B38" s="15">
        <f>'[1]28'!B40</f>
        <v>120</v>
      </c>
      <c r="C38" s="16">
        <f>'[1]28'!C40</f>
        <v>0</v>
      </c>
      <c r="D38" s="16">
        <f>'[1]28'!D40</f>
        <v>200</v>
      </c>
      <c r="E38" s="16">
        <f>'[1]28'!E40</f>
        <v>0</v>
      </c>
      <c r="F38" s="15">
        <f t="shared" si="6"/>
        <v>320</v>
      </c>
      <c r="G38" s="15">
        <f>'[1]28'!H40</f>
        <v>120</v>
      </c>
      <c r="H38" s="16">
        <f>'[1]28'!I40</f>
        <v>0</v>
      </c>
      <c r="I38" s="16">
        <f>'[1]28'!J40</f>
        <v>36</v>
      </c>
      <c r="J38" s="16">
        <f>'[1]28'!K40</f>
        <v>0</v>
      </c>
      <c r="K38" s="15">
        <f t="shared" si="4"/>
        <v>156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36</v>
      </c>
      <c r="P38" s="16">
        <f t="shared" si="10"/>
        <v>0</v>
      </c>
      <c r="Q38" s="17">
        <f t="shared" si="5"/>
        <v>156</v>
      </c>
    </row>
    <row r="39" spans="1:17">
      <c r="A39" s="8" t="s">
        <v>81</v>
      </c>
      <c r="B39" s="15">
        <f>'[1]28'!B41</f>
        <v>120</v>
      </c>
      <c r="C39" s="16">
        <f>'[1]28'!C41</f>
        <v>0</v>
      </c>
      <c r="D39" s="16">
        <f>'[1]28'!D41</f>
        <v>200</v>
      </c>
      <c r="E39" s="16">
        <f>'[1]28'!E41</f>
        <v>0</v>
      </c>
      <c r="F39" s="15">
        <f t="shared" si="6"/>
        <v>320</v>
      </c>
      <c r="G39" s="15">
        <f>'[1]28'!H41</f>
        <v>120</v>
      </c>
      <c r="H39" s="16">
        <f>'[1]28'!I41</f>
        <v>0</v>
      </c>
      <c r="I39" s="16">
        <f>'[1]28'!J41</f>
        <v>36</v>
      </c>
      <c r="J39" s="16">
        <f>'[1]28'!K41</f>
        <v>0</v>
      </c>
      <c r="K39" s="15">
        <f t="shared" si="4"/>
        <v>156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36</v>
      </c>
      <c r="P39" s="16">
        <f t="shared" si="10"/>
        <v>0</v>
      </c>
      <c r="Q39" s="17">
        <f t="shared" si="5"/>
        <v>156</v>
      </c>
    </row>
    <row r="40" spans="1:17">
      <c r="A40" s="8" t="s">
        <v>82</v>
      </c>
      <c r="B40" s="15">
        <f>'[1]28'!B42</f>
        <v>120</v>
      </c>
      <c r="C40" s="16">
        <f>'[1]28'!C42</f>
        <v>0</v>
      </c>
      <c r="D40" s="16">
        <f>'[1]28'!D42</f>
        <v>200</v>
      </c>
      <c r="E40" s="16">
        <f>'[1]28'!E42</f>
        <v>0</v>
      </c>
      <c r="F40" s="15">
        <f t="shared" si="6"/>
        <v>320</v>
      </c>
      <c r="G40" s="15">
        <f>'[1]28'!H42</f>
        <v>120</v>
      </c>
      <c r="H40" s="16">
        <f>'[1]28'!I42</f>
        <v>0</v>
      </c>
      <c r="I40" s="16">
        <f>'[1]28'!J42</f>
        <v>36</v>
      </c>
      <c r="J40" s="16">
        <f>'[1]28'!K42</f>
        <v>0</v>
      </c>
      <c r="K40" s="15">
        <f t="shared" si="4"/>
        <v>156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36</v>
      </c>
      <c r="P40" s="16">
        <f t="shared" si="10"/>
        <v>0</v>
      </c>
      <c r="Q40" s="17">
        <f t="shared" si="5"/>
        <v>156</v>
      </c>
    </row>
    <row r="41" spans="1:17">
      <c r="A41" s="8" t="s">
        <v>83</v>
      </c>
      <c r="B41" s="15">
        <f>'[1]28'!B43</f>
        <v>120</v>
      </c>
      <c r="C41" s="16">
        <f>'[1]28'!C43</f>
        <v>0</v>
      </c>
      <c r="D41" s="16">
        <f>'[1]28'!D43</f>
        <v>200</v>
      </c>
      <c r="E41" s="16">
        <f>'[1]28'!E43</f>
        <v>0</v>
      </c>
      <c r="F41" s="15">
        <f t="shared" si="6"/>
        <v>320</v>
      </c>
      <c r="G41" s="15">
        <f>'[1]28'!H43</f>
        <v>120</v>
      </c>
      <c r="H41" s="16">
        <f>'[1]28'!I43</f>
        <v>0</v>
      </c>
      <c r="I41" s="16">
        <f>'[1]28'!J43</f>
        <v>36</v>
      </c>
      <c r="J41" s="16">
        <f>'[1]28'!K43</f>
        <v>0</v>
      </c>
      <c r="K41" s="15">
        <f t="shared" si="4"/>
        <v>156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36</v>
      </c>
      <c r="P41" s="16">
        <f t="shared" si="10"/>
        <v>0</v>
      </c>
      <c r="Q41" s="17">
        <f t="shared" si="5"/>
        <v>156</v>
      </c>
    </row>
    <row r="42" spans="1:17">
      <c r="A42" s="8" t="s">
        <v>84</v>
      </c>
      <c r="B42" s="15">
        <f>'[1]28'!B44</f>
        <v>120</v>
      </c>
      <c r="C42" s="16">
        <f>'[1]28'!C44</f>
        <v>0</v>
      </c>
      <c r="D42" s="16">
        <f>'[1]28'!D44</f>
        <v>200</v>
      </c>
      <c r="E42" s="16">
        <f>'[1]28'!E44</f>
        <v>0</v>
      </c>
      <c r="F42" s="15">
        <f t="shared" si="6"/>
        <v>320</v>
      </c>
      <c r="G42" s="15">
        <f>'[1]28'!H44</f>
        <v>120</v>
      </c>
      <c r="H42" s="16">
        <f>'[1]28'!I44</f>
        <v>0</v>
      </c>
      <c r="I42" s="16">
        <f>'[1]28'!J44</f>
        <v>36</v>
      </c>
      <c r="J42" s="16">
        <f>'[1]28'!K44</f>
        <v>0</v>
      </c>
      <c r="K42" s="15">
        <f t="shared" si="4"/>
        <v>156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36</v>
      </c>
      <c r="P42" s="16">
        <f t="shared" si="10"/>
        <v>0</v>
      </c>
      <c r="Q42" s="17">
        <f t="shared" si="5"/>
        <v>156</v>
      </c>
    </row>
    <row r="43" spans="1:17">
      <c r="A43" s="8" t="s">
        <v>85</v>
      </c>
      <c r="B43" s="15">
        <f>'[1]28'!B45</f>
        <v>120</v>
      </c>
      <c r="C43" s="16">
        <f>'[1]28'!C45</f>
        <v>0</v>
      </c>
      <c r="D43" s="16">
        <f>'[1]28'!D45</f>
        <v>200</v>
      </c>
      <c r="E43" s="16">
        <f>'[1]28'!E45</f>
        <v>0</v>
      </c>
      <c r="F43" s="15">
        <f t="shared" si="6"/>
        <v>320</v>
      </c>
      <c r="G43" s="15">
        <f>'[1]28'!H45</f>
        <v>120</v>
      </c>
      <c r="H43" s="16">
        <f>'[1]28'!I45</f>
        <v>0</v>
      </c>
      <c r="I43" s="16">
        <f>'[1]28'!J45</f>
        <v>36</v>
      </c>
      <c r="J43" s="16">
        <f>'[1]28'!K45</f>
        <v>0</v>
      </c>
      <c r="K43" s="15">
        <f t="shared" si="4"/>
        <v>156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36</v>
      </c>
      <c r="P43" s="16">
        <f t="shared" si="10"/>
        <v>0</v>
      </c>
      <c r="Q43" s="17">
        <f t="shared" si="5"/>
        <v>156</v>
      </c>
    </row>
    <row r="44" spans="1:17">
      <c r="A44" s="8" t="s">
        <v>86</v>
      </c>
      <c r="B44" s="15">
        <f>'[1]28'!B46</f>
        <v>120</v>
      </c>
      <c r="C44" s="16">
        <f>'[1]28'!C46</f>
        <v>0</v>
      </c>
      <c r="D44" s="16">
        <f>'[1]28'!D46</f>
        <v>200</v>
      </c>
      <c r="E44" s="16">
        <f>'[1]28'!E46</f>
        <v>0</v>
      </c>
      <c r="F44" s="15">
        <f t="shared" si="6"/>
        <v>320</v>
      </c>
      <c r="G44" s="15">
        <f>'[1]28'!H46</f>
        <v>120</v>
      </c>
      <c r="H44" s="16">
        <f>'[1]28'!I46</f>
        <v>0</v>
      </c>
      <c r="I44" s="16">
        <f>'[1]28'!J46</f>
        <v>36</v>
      </c>
      <c r="J44" s="16">
        <f>'[1]28'!K46</f>
        <v>0</v>
      </c>
      <c r="K44" s="15">
        <f t="shared" si="4"/>
        <v>156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36</v>
      </c>
      <c r="P44" s="16">
        <f t="shared" si="10"/>
        <v>0</v>
      </c>
      <c r="Q44" s="17">
        <f t="shared" si="5"/>
        <v>156</v>
      </c>
    </row>
    <row r="45" spans="1:17">
      <c r="A45" s="8" t="s">
        <v>87</v>
      </c>
      <c r="B45" s="15">
        <f>'[1]28'!B47</f>
        <v>120</v>
      </c>
      <c r="C45" s="16">
        <f>'[1]28'!C47</f>
        <v>0</v>
      </c>
      <c r="D45" s="16">
        <f>'[1]28'!D47</f>
        <v>200</v>
      </c>
      <c r="E45" s="16">
        <f>'[1]28'!E47</f>
        <v>0</v>
      </c>
      <c r="F45" s="15">
        <f t="shared" si="6"/>
        <v>320</v>
      </c>
      <c r="G45" s="15">
        <f>'[1]28'!H47</f>
        <v>120</v>
      </c>
      <c r="H45" s="16">
        <f>'[1]28'!I47</f>
        <v>0</v>
      </c>
      <c r="I45" s="16">
        <f>'[1]28'!J47</f>
        <v>36</v>
      </c>
      <c r="J45" s="16">
        <f>'[1]28'!K47</f>
        <v>0</v>
      </c>
      <c r="K45" s="15">
        <f t="shared" si="4"/>
        <v>156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36</v>
      </c>
      <c r="P45" s="16">
        <f t="shared" si="10"/>
        <v>0</v>
      </c>
      <c r="Q45" s="17">
        <f t="shared" si="5"/>
        <v>156</v>
      </c>
    </row>
    <row r="46" spans="1:17">
      <c r="A46" s="8" t="s">
        <v>88</v>
      </c>
      <c r="B46" s="15">
        <f>'[1]28'!B48</f>
        <v>120</v>
      </c>
      <c r="C46" s="16">
        <f>'[1]28'!C48</f>
        <v>0</v>
      </c>
      <c r="D46" s="16">
        <f>'[1]28'!D48</f>
        <v>200</v>
      </c>
      <c r="E46" s="16">
        <f>'[1]28'!E48</f>
        <v>0</v>
      </c>
      <c r="F46" s="15">
        <f t="shared" si="6"/>
        <v>320</v>
      </c>
      <c r="G46" s="15">
        <f>'[1]28'!H48</f>
        <v>120</v>
      </c>
      <c r="H46" s="16">
        <f>'[1]28'!I48</f>
        <v>0</v>
      </c>
      <c r="I46" s="16">
        <f>'[1]28'!J48</f>
        <v>36</v>
      </c>
      <c r="J46" s="16">
        <f>'[1]28'!K48</f>
        <v>0</v>
      </c>
      <c r="K46" s="15">
        <f t="shared" si="4"/>
        <v>156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36</v>
      </c>
      <c r="P46" s="16">
        <f t="shared" si="10"/>
        <v>0</v>
      </c>
      <c r="Q46" s="17">
        <f t="shared" si="5"/>
        <v>156</v>
      </c>
    </row>
    <row r="47" spans="1:17">
      <c r="A47" s="8" t="s">
        <v>89</v>
      </c>
      <c r="B47" s="15">
        <f>'[1]28'!B49</f>
        <v>120</v>
      </c>
      <c r="C47" s="16">
        <f>'[1]28'!C49</f>
        <v>0</v>
      </c>
      <c r="D47" s="16">
        <f>'[1]28'!D49</f>
        <v>200</v>
      </c>
      <c r="E47" s="16">
        <f>'[1]28'!E49</f>
        <v>0</v>
      </c>
      <c r="F47" s="15">
        <f t="shared" si="6"/>
        <v>320</v>
      </c>
      <c r="G47" s="15">
        <f>'[1]28'!H49</f>
        <v>120</v>
      </c>
      <c r="H47" s="16">
        <f>'[1]28'!I49</f>
        <v>0</v>
      </c>
      <c r="I47" s="16">
        <f>'[1]28'!J49</f>
        <v>36</v>
      </c>
      <c r="J47" s="16">
        <f>'[1]28'!K49</f>
        <v>0</v>
      </c>
      <c r="K47" s="15">
        <f t="shared" si="4"/>
        <v>156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36</v>
      </c>
      <c r="P47" s="16">
        <f t="shared" si="10"/>
        <v>0</v>
      </c>
      <c r="Q47" s="17">
        <f t="shared" si="5"/>
        <v>156</v>
      </c>
    </row>
    <row r="48" spans="1:17">
      <c r="A48" s="8" t="s">
        <v>90</v>
      </c>
      <c r="B48" s="15">
        <f>'[1]28'!B50</f>
        <v>120</v>
      </c>
      <c r="C48" s="16">
        <f>'[1]28'!C50</f>
        <v>0</v>
      </c>
      <c r="D48" s="16">
        <f>'[1]28'!D50</f>
        <v>200</v>
      </c>
      <c r="E48" s="16">
        <f>'[1]28'!E50</f>
        <v>0</v>
      </c>
      <c r="F48" s="15">
        <f t="shared" si="6"/>
        <v>320</v>
      </c>
      <c r="G48" s="15">
        <f>'[1]28'!H50</f>
        <v>120</v>
      </c>
      <c r="H48" s="16">
        <f>'[1]28'!I50</f>
        <v>0</v>
      </c>
      <c r="I48" s="16">
        <f>'[1]28'!J50</f>
        <v>36</v>
      </c>
      <c r="J48" s="16">
        <f>'[1]28'!K50</f>
        <v>0</v>
      </c>
      <c r="K48" s="15">
        <f t="shared" si="4"/>
        <v>156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36</v>
      </c>
      <c r="P48" s="16">
        <f t="shared" si="10"/>
        <v>0</v>
      </c>
      <c r="Q48" s="17">
        <f t="shared" si="5"/>
        <v>156</v>
      </c>
    </row>
    <row r="49" spans="1:17">
      <c r="A49" s="8" t="s">
        <v>91</v>
      </c>
      <c r="B49" s="15">
        <f>'[1]28'!B51</f>
        <v>120</v>
      </c>
      <c r="C49" s="16">
        <f>'[1]28'!C51</f>
        <v>0</v>
      </c>
      <c r="D49" s="16">
        <f>'[1]28'!D51</f>
        <v>200</v>
      </c>
      <c r="E49" s="16">
        <f>'[1]28'!E51</f>
        <v>0</v>
      </c>
      <c r="F49" s="15">
        <f t="shared" si="6"/>
        <v>320</v>
      </c>
      <c r="G49" s="15">
        <f>'[1]28'!H51</f>
        <v>120</v>
      </c>
      <c r="H49" s="16">
        <f>'[1]28'!I51</f>
        <v>0</v>
      </c>
      <c r="I49" s="16">
        <f>'[1]28'!J51</f>
        <v>36</v>
      </c>
      <c r="J49" s="16">
        <f>'[1]28'!K51</f>
        <v>0</v>
      </c>
      <c r="K49" s="15">
        <f t="shared" si="4"/>
        <v>156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36</v>
      </c>
      <c r="P49" s="16">
        <f t="shared" si="10"/>
        <v>0</v>
      </c>
      <c r="Q49" s="17">
        <f t="shared" si="5"/>
        <v>156</v>
      </c>
    </row>
    <row r="50" spans="1:17">
      <c r="A50" s="8" t="s">
        <v>92</v>
      </c>
      <c r="B50" s="15">
        <f>'[1]28'!B52</f>
        <v>120</v>
      </c>
      <c r="C50" s="16">
        <f>'[1]28'!C52</f>
        <v>0</v>
      </c>
      <c r="D50" s="16">
        <f>'[1]28'!D52</f>
        <v>200</v>
      </c>
      <c r="E50" s="16">
        <f>'[1]28'!E52</f>
        <v>0</v>
      </c>
      <c r="F50" s="15">
        <f t="shared" si="6"/>
        <v>320</v>
      </c>
      <c r="G50" s="15">
        <f>'[1]28'!H52</f>
        <v>120</v>
      </c>
      <c r="H50" s="16">
        <f>'[1]28'!I52</f>
        <v>0</v>
      </c>
      <c r="I50" s="16">
        <f>'[1]28'!J52</f>
        <v>36</v>
      </c>
      <c r="J50" s="16">
        <f>'[1]28'!K52</f>
        <v>0</v>
      </c>
      <c r="K50" s="15">
        <f t="shared" si="4"/>
        <v>156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36</v>
      </c>
      <c r="P50" s="16">
        <f t="shared" si="10"/>
        <v>0</v>
      </c>
      <c r="Q50" s="17">
        <f t="shared" si="5"/>
        <v>156</v>
      </c>
    </row>
    <row r="51" spans="1:17">
      <c r="A51" s="8" t="s">
        <v>93</v>
      </c>
      <c r="B51" s="15">
        <f>'[1]28'!B53</f>
        <v>120</v>
      </c>
      <c r="C51" s="16">
        <f>'[1]28'!C53</f>
        <v>0</v>
      </c>
      <c r="D51" s="16">
        <f>'[1]28'!D53</f>
        <v>200</v>
      </c>
      <c r="E51" s="16">
        <f>'[1]28'!E53</f>
        <v>0</v>
      </c>
      <c r="F51" s="15">
        <f t="shared" si="6"/>
        <v>320</v>
      </c>
      <c r="G51" s="15">
        <f>'[1]28'!H53</f>
        <v>120</v>
      </c>
      <c r="H51" s="16">
        <f>'[1]28'!I53</f>
        <v>0</v>
      </c>
      <c r="I51" s="16">
        <f>'[1]28'!J53</f>
        <v>32</v>
      </c>
      <c r="J51" s="16">
        <f>'[1]28'!K53</f>
        <v>0</v>
      </c>
      <c r="K51" s="15">
        <f t="shared" si="4"/>
        <v>152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32</v>
      </c>
      <c r="P51" s="16">
        <f t="shared" si="10"/>
        <v>0</v>
      </c>
      <c r="Q51" s="17">
        <f t="shared" si="5"/>
        <v>152</v>
      </c>
    </row>
    <row r="52" spans="1:17">
      <c r="A52" s="8" t="s">
        <v>94</v>
      </c>
      <c r="B52" s="15">
        <f>'[1]28'!B54</f>
        <v>120</v>
      </c>
      <c r="C52" s="16">
        <f>'[1]28'!C54</f>
        <v>0</v>
      </c>
      <c r="D52" s="16">
        <f>'[1]28'!D54</f>
        <v>200</v>
      </c>
      <c r="E52" s="16">
        <f>'[1]28'!E54</f>
        <v>0</v>
      </c>
      <c r="F52" s="15">
        <f t="shared" si="6"/>
        <v>320</v>
      </c>
      <c r="G52" s="15">
        <f>'[1]28'!H54</f>
        <v>120</v>
      </c>
      <c r="H52" s="16">
        <f>'[1]28'!I54</f>
        <v>0</v>
      </c>
      <c r="I52" s="16">
        <f>'[1]28'!J54</f>
        <v>32</v>
      </c>
      <c r="J52" s="16">
        <f>'[1]28'!K54</f>
        <v>0</v>
      </c>
      <c r="K52" s="15">
        <f t="shared" si="4"/>
        <v>152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32</v>
      </c>
      <c r="P52" s="16">
        <f t="shared" si="10"/>
        <v>0</v>
      </c>
      <c r="Q52" s="17">
        <f t="shared" si="5"/>
        <v>152</v>
      </c>
    </row>
    <row r="53" spans="1:17">
      <c r="A53" s="8" t="s">
        <v>95</v>
      </c>
      <c r="B53" s="15">
        <f>'[1]28'!B55</f>
        <v>120</v>
      </c>
      <c r="C53" s="16">
        <f>'[1]28'!C55</f>
        <v>0</v>
      </c>
      <c r="D53" s="16">
        <f>'[1]28'!D55</f>
        <v>200</v>
      </c>
      <c r="E53" s="16">
        <f>'[1]28'!E55</f>
        <v>0</v>
      </c>
      <c r="F53" s="15">
        <f t="shared" si="6"/>
        <v>320</v>
      </c>
      <c r="G53" s="15">
        <f>'[1]28'!H55</f>
        <v>120</v>
      </c>
      <c r="H53" s="16">
        <f>'[1]28'!I55</f>
        <v>0</v>
      </c>
      <c r="I53" s="16">
        <f>'[1]28'!J55</f>
        <v>32</v>
      </c>
      <c r="J53" s="16">
        <f>'[1]28'!K55</f>
        <v>0</v>
      </c>
      <c r="K53" s="15">
        <f t="shared" si="4"/>
        <v>152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32</v>
      </c>
      <c r="P53" s="16">
        <f t="shared" si="10"/>
        <v>0</v>
      </c>
      <c r="Q53" s="17">
        <f t="shared" si="5"/>
        <v>152</v>
      </c>
    </row>
    <row r="54" spans="1:17">
      <c r="A54" s="8" t="s">
        <v>96</v>
      </c>
      <c r="B54" s="15">
        <f>'[1]28'!B56</f>
        <v>120</v>
      </c>
      <c r="C54" s="16">
        <f>'[1]28'!C56</f>
        <v>0</v>
      </c>
      <c r="D54" s="16">
        <f>'[1]28'!D56</f>
        <v>200</v>
      </c>
      <c r="E54" s="16">
        <f>'[1]28'!E56</f>
        <v>0</v>
      </c>
      <c r="F54" s="15">
        <f t="shared" si="6"/>
        <v>320</v>
      </c>
      <c r="G54" s="15">
        <f>'[1]28'!H56</f>
        <v>120</v>
      </c>
      <c r="H54" s="16">
        <f>'[1]28'!I56</f>
        <v>0</v>
      </c>
      <c r="I54" s="16">
        <f>'[1]28'!J56</f>
        <v>32</v>
      </c>
      <c r="J54" s="16">
        <f>'[1]28'!K56</f>
        <v>0</v>
      </c>
      <c r="K54" s="15">
        <f t="shared" si="4"/>
        <v>152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32</v>
      </c>
      <c r="P54" s="16">
        <f t="shared" si="10"/>
        <v>0</v>
      </c>
      <c r="Q54" s="17">
        <f t="shared" si="5"/>
        <v>152</v>
      </c>
    </row>
    <row r="55" spans="1:17">
      <c r="A55" s="8" t="s">
        <v>97</v>
      </c>
      <c r="B55" s="15">
        <f>'[1]28'!B57</f>
        <v>120</v>
      </c>
      <c r="C55" s="16">
        <f>'[1]28'!C57</f>
        <v>0</v>
      </c>
      <c r="D55" s="16">
        <f>'[1]28'!D57</f>
        <v>200</v>
      </c>
      <c r="E55" s="16">
        <f>'[1]28'!E57</f>
        <v>0</v>
      </c>
      <c r="F55" s="15">
        <f t="shared" si="6"/>
        <v>320</v>
      </c>
      <c r="G55" s="15">
        <f>'[1]28'!H57</f>
        <v>120</v>
      </c>
      <c r="H55" s="16">
        <f>'[1]28'!I57</f>
        <v>0</v>
      </c>
      <c r="I55" s="16">
        <f>'[1]28'!J57</f>
        <v>32</v>
      </c>
      <c r="J55" s="16">
        <f>'[1]28'!K57</f>
        <v>0</v>
      </c>
      <c r="K55" s="15">
        <f t="shared" si="4"/>
        <v>152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32</v>
      </c>
      <c r="P55" s="16">
        <f t="shared" si="10"/>
        <v>0</v>
      </c>
      <c r="Q55" s="17">
        <f t="shared" si="5"/>
        <v>152</v>
      </c>
    </row>
    <row r="56" spans="1:17">
      <c r="A56" s="8" t="s">
        <v>98</v>
      </c>
      <c r="B56" s="15">
        <f>'[1]28'!B58</f>
        <v>120</v>
      </c>
      <c r="C56" s="16">
        <f>'[1]28'!C58</f>
        <v>0</v>
      </c>
      <c r="D56" s="16">
        <f>'[1]28'!D58</f>
        <v>200</v>
      </c>
      <c r="E56" s="16">
        <f>'[1]28'!E58</f>
        <v>0</v>
      </c>
      <c r="F56" s="15">
        <f t="shared" si="6"/>
        <v>320</v>
      </c>
      <c r="G56" s="15">
        <f>'[1]28'!H58</f>
        <v>120</v>
      </c>
      <c r="H56" s="16">
        <f>'[1]28'!I58</f>
        <v>0</v>
      </c>
      <c r="I56" s="16">
        <f>'[1]28'!J58</f>
        <v>32</v>
      </c>
      <c r="J56" s="16">
        <f>'[1]28'!K58</f>
        <v>0</v>
      </c>
      <c r="K56" s="15">
        <f t="shared" si="4"/>
        <v>152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32</v>
      </c>
      <c r="P56" s="16">
        <f t="shared" si="10"/>
        <v>0</v>
      </c>
      <c r="Q56" s="17">
        <f t="shared" si="5"/>
        <v>152</v>
      </c>
    </row>
    <row r="57" spans="1:17">
      <c r="A57" s="8" t="s">
        <v>99</v>
      </c>
      <c r="B57" s="15">
        <f>'[1]28'!B59</f>
        <v>120</v>
      </c>
      <c r="C57" s="16">
        <f>'[1]28'!C59</f>
        <v>0</v>
      </c>
      <c r="D57" s="16">
        <f>'[1]28'!D59</f>
        <v>200</v>
      </c>
      <c r="E57" s="16">
        <f>'[1]28'!E59</f>
        <v>0</v>
      </c>
      <c r="F57" s="15">
        <f t="shared" si="6"/>
        <v>320</v>
      </c>
      <c r="G57" s="15">
        <f>'[1]28'!H59</f>
        <v>120</v>
      </c>
      <c r="H57" s="16">
        <f>'[1]28'!I59</f>
        <v>0</v>
      </c>
      <c r="I57" s="16">
        <f>'[1]28'!J59</f>
        <v>32</v>
      </c>
      <c r="J57" s="16">
        <f>'[1]28'!K59</f>
        <v>0</v>
      </c>
      <c r="K57" s="15">
        <f t="shared" si="4"/>
        <v>152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32</v>
      </c>
      <c r="P57" s="16">
        <f t="shared" si="10"/>
        <v>0</v>
      </c>
      <c r="Q57" s="17">
        <f t="shared" si="5"/>
        <v>152</v>
      </c>
    </row>
    <row r="58" spans="1:17">
      <c r="A58" s="8" t="s">
        <v>100</v>
      </c>
      <c r="B58" s="15">
        <f>'[1]28'!B60</f>
        <v>120</v>
      </c>
      <c r="C58" s="16">
        <f>'[1]28'!C60</f>
        <v>0</v>
      </c>
      <c r="D58" s="16">
        <f>'[1]28'!D60</f>
        <v>200</v>
      </c>
      <c r="E58" s="16">
        <f>'[1]28'!E60</f>
        <v>0</v>
      </c>
      <c r="F58" s="15">
        <f t="shared" si="6"/>
        <v>320</v>
      </c>
      <c r="G58" s="15">
        <f>'[1]28'!H60</f>
        <v>120</v>
      </c>
      <c r="H58" s="16">
        <f>'[1]28'!I60</f>
        <v>0</v>
      </c>
      <c r="I58" s="16">
        <f>'[1]28'!J60</f>
        <v>32</v>
      </c>
      <c r="J58" s="16">
        <f>'[1]28'!K60</f>
        <v>0</v>
      </c>
      <c r="K58" s="15">
        <f t="shared" si="4"/>
        <v>152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32</v>
      </c>
      <c r="P58" s="16">
        <f t="shared" si="10"/>
        <v>0</v>
      </c>
      <c r="Q58" s="17">
        <f t="shared" si="5"/>
        <v>152</v>
      </c>
    </row>
    <row r="59" spans="1:17">
      <c r="A59" s="8" t="s">
        <v>101</v>
      </c>
      <c r="B59" s="15">
        <f>'[1]28'!B61</f>
        <v>120</v>
      </c>
      <c r="C59" s="16">
        <f>'[1]28'!C61</f>
        <v>0</v>
      </c>
      <c r="D59" s="16">
        <f>'[1]28'!D61</f>
        <v>200</v>
      </c>
      <c r="E59" s="16">
        <f>'[1]28'!E61</f>
        <v>0</v>
      </c>
      <c r="F59" s="15">
        <f t="shared" si="6"/>
        <v>320</v>
      </c>
      <c r="G59" s="15">
        <f>'[1]28'!H61</f>
        <v>120</v>
      </c>
      <c r="H59" s="16">
        <f>'[1]28'!I61</f>
        <v>0</v>
      </c>
      <c r="I59" s="16">
        <f>'[1]28'!J61</f>
        <v>32</v>
      </c>
      <c r="J59" s="16">
        <f>'[1]28'!K61</f>
        <v>0</v>
      </c>
      <c r="K59" s="15">
        <f t="shared" si="4"/>
        <v>152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32</v>
      </c>
      <c r="P59" s="16">
        <f t="shared" si="10"/>
        <v>0</v>
      </c>
      <c r="Q59" s="17">
        <f t="shared" si="5"/>
        <v>152</v>
      </c>
    </row>
    <row r="60" spans="1:17">
      <c r="A60" s="8" t="s">
        <v>102</v>
      </c>
      <c r="B60" s="15">
        <f>'[1]28'!B62</f>
        <v>120</v>
      </c>
      <c r="C60" s="16">
        <f>'[1]28'!C62</f>
        <v>0</v>
      </c>
      <c r="D60" s="16">
        <f>'[1]28'!D62</f>
        <v>200</v>
      </c>
      <c r="E60" s="16">
        <f>'[1]28'!E62</f>
        <v>0</v>
      </c>
      <c r="F60" s="15">
        <f t="shared" si="6"/>
        <v>320</v>
      </c>
      <c r="G60" s="15">
        <f>'[1]28'!H62</f>
        <v>120</v>
      </c>
      <c r="H60" s="16">
        <f>'[1]28'!I62</f>
        <v>0</v>
      </c>
      <c r="I60" s="16">
        <f>'[1]28'!J62</f>
        <v>32</v>
      </c>
      <c r="J60" s="16">
        <f>'[1]28'!K62</f>
        <v>0</v>
      </c>
      <c r="K60" s="15">
        <f t="shared" si="4"/>
        <v>152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32</v>
      </c>
      <c r="P60" s="16">
        <f t="shared" si="10"/>
        <v>0</v>
      </c>
      <c r="Q60" s="17">
        <f t="shared" si="5"/>
        <v>152</v>
      </c>
    </row>
    <row r="61" spans="1:17">
      <c r="A61" s="8" t="s">
        <v>103</v>
      </c>
      <c r="B61" s="15">
        <f>'[1]28'!B63</f>
        <v>120</v>
      </c>
      <c r="C61" s="16">
        <f>'[1]28'!C63</f>
        <v>0</v>
      </c>
      <c r="D61" s="16">
        <f>'[1]28'!D63</f>
        <v>200</v>
      </c>
      <c r="E61" s="16">
        <f>'[1]28'!E63</f>
        <v>0</v>
      </c>
      <c r="F61" s="15">
        <f t="shared" si="6"/>
        <v>320</v>
      </c>
      <c r="G61" s="15">
        <f>'[1]28'!H63</f>
        <v>120</v>
      </c>
      <c r="H61" s="16">
        <f>'[1]28'!I63</f>
        <v>0</v>
      </c>
      <c r="I61" s="16">
        <f>'[1]28'!J63</f>
        <v>32</v>
      </c>
      <c r="J61" s="16">
        <f>'[1]28'!K63</f>
        <v>0</v>
      </c>
      <c r="K61" s="15">
        <f t="shared" si="4"/>
        <v>152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32</v>
      </c>
      <c r="P61" s="16">
        <f t="shared" si="10"/>
        <v>0</v>
      </c>
      <c r="Q61" s="17">
        <f t="shared" si="5"/>
        <v>152</v>
      </c>
    </row>
    <row r="62" spans="1:17">
      <c r="A62" s="8" t="s">
        <v>104</v>
      </c>
      <c r="B62" s="15">
        <f>'[1]28'!B64</f>
        <v>120</v>
      </c>
      <c r="C62" s="16">
        <f>'[1]28'!C64</f>
        <v>0</v>
      </c>
      <c r="D62" s="16">
        <f>'[1]28'!D64</f>
        <v>200</v>
      </c>
      <c r="E62" s="16">
        <f>'[1]28'!E64</f>
        <v>0</v>
      </c>
      <c r="F62" s="15">
        <f t="shared" si="6"/>
        <v>320</v>
      </c>
      <c r="G62" s="15">
        <f>'[1]28'!H64</f>
        <v>120</v>
      </c>
      <c r="H62" s="16">
        <f>'[1]28'!I64</f>
        <v>0</v>
      </c>
      <c r="I62" s="16">
        <f>'[1]28'!J64</f>
        <v>32</v>
      </c>
      <c r="J62" s="16">
        <f>'[1]28'!K64</f>
        <v>0</v>
      </c>
      <c r="K62" s="15">
        <f t="shared" si="4"/>
        <v>152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32</v>
      </c>
      <c r="P62" s="16">
        <f t="shared" si="10"/>
        <v>0</v>
      </c>
      <c r="Q62" s="17">
        <f t="shared" si="5"/>
        <v>152</v>
      </c>
    </row>
    <row r="63" spans="1:17">
      <c r="A63" s="8" t="s">
        <v>105</v>
      </c>
      <c r="B63" s="15">
        <f>'[1]28'!B65</f>
        <v>120</v>
      </c>
      <c r="C63" s="16">
        <f>'[1]28'!C65</f>
        <v>0</v>
      </c>
      <c r="D63" s="16">
        <f>'[1]28'!D65</f>
        <v>200</v>
      </c>
      <c r="E63" s="16">
        <f>'[1]28'!E65</f>
        <v>0</v>
      </c>
      <c r="F63" s="15">
        <f t="shared" si="6"/>
        <v>320</v>
      </c>
      <c r="G63" s="15">
        <f>'[1]28'!H65</f>
        <v>120</v>
      </c>
      <c r="H63" s="16">
        <f>'[1]28'!I65</f>
        <v>0</v>
      </c>
      <c r="I63" s="16">
        <f>'[1]28'!J65</f>
        <v>32</v>
      </c>
      <c r="J63" s="16">
        <f>'[1]28'!K65</f>
        <v>0</v>
      </c>
      <c r="K63" s="15">
        <f t="shared" si="4"/>
        <v>152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32</v>
      </c>
      <c r="P63" s="16">
        <f t="shared" si="10"/>
        <v>0</v>
      </c>
      <c r="Q63" s="17">
        <f t="shared" si="5"/>
        <v>152</v>
      </c>
    </row>
    <row r="64" spans="1:17">
      <c r="A64" s="8" t="s">
        <v>106</v>
      </c>
      <c r="B64" s="15">
        <f>'[1]28'!B66</f>
        <v>120</v>
      </c>
      <c r="C64" s="16">
        <f>'[1]28'!C66</f>
        <v>0</v>
      </c>
      <c r="D64" s="16">
        <f>'[1]28'!D66</f>
        <v>200</v>
      </c>
      <c r="E64" s="16">
        <f>'[1]28'!E66</f>
        <v>0</v>
      </c>
      <c r="F64" s="15">
        <f t="shared" si="6"/>
        <v>320</v>
      </c>
      <c r="G64" s="15">
        <f>'[1]28'!H66</f>
        <v>120</v>
      </c>
      <c r="H64" s="16">
        <f>'[1]28'!I66</f>
        <v>0</v>
      </c>
      <c r="I64" s="16">
        <f>'[1]28'!J66</f>
        <v>32</v>
      </c>
      <c r="J64" s="16">
        <f>'[1]28'!K66</f>
        <v>0</v>
      </c>
      <c r="K64" s="15">
        <f t="shared" si="4"/>
        <v>152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32</v>
      </c>
      <c r="P64" s="16">
        <f t="shared" si="10"/>
        <v>0</v>
      </c>
      <c r="Q64" s="17">
        <f t="shared" si="5"/>
        <v>152</v>
      </c>
    </row>
    <row r="65" spans="1:19">
      <c r="A65" s="8" t="s">
        <v>107</v>
      </c>
      <c r="B65" s="15">
        <f>'[1]28'!B67</f>
        <v>120</v>
      </c>
      <c r="C65" s="16">
        <f>'[1]28'!C67</f>
        <v>0</v>
      </c>
      <c r="D65" s="16">
        <f>'[1]28'!D67</f>
        <v>200</v>
      </c>
      <c r="E65" s="16">
        <f>'[1]28'!E67</f>
        <v>0</v>
      </c>
      <c r="F65" s="15">
        <f t="shared" si="6"/>
        <v>320</v>
      </c>
      <c r="G65" s="15">
        <f>'[1]28'!H67</f>
        <v>120</v>
      </c>
      <c r="H65" s="16">
        <f>'[1]28'!I67</f>
        <v>0</v>
      </c>
      <c r="I65" s="16">
        <f>'[1]28'!J67</f>
        <v>32</v>
      </c>
      <c r="J65" s="16">
        <f>'[1]28'!K67</f>
        <v>0</v>
      </c>
      <c r="K65" s="15">
        <f t="shared" si="4"/>
        <v>152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32</v>
      </c>
      <c r="P65" s="16">
        <f t="shared" si="10"/>
        <v>0</v>
      </c>
      <c r="Q65" s="17">
        <f t="shared" si="5"/>
        <v>152</v>
      </c>
    </row>
    <row r="66" spans="1:19">
      <c r="A66" s="8" t="s">
        <v>108</v>
      </c>
      <c r="B66" s="15">
        <f>'[1]28'!B68</f>
        <v>120</v>
      </c>
      <c r="C66" s="16">
        <f>'[1]28'!C68</f>
        <v>0</v>
      </c>
      <c r="D66" s="16">
        <f>'[1]28'!D68</f>
        <v>200</v>
      </c>
      <c r="E66" s="16">
        <f>'[1]28'!E68</f>
        <v>0</v>
      </c>
      <c r="F66" s="15">
        <f t="shared" si="6"/>
        <v>320</v>
      </c>
      <c r="G66" s="15">
        <f>'[1]28'!H68</f>
        <v>120</v>
      </c>
      <c r="H66" s="16">
        <f>'[1]28'!I68</f>
        <v>0</v>
      </c>
      <c r="I66" s="16">
        <f>'[1]28'!J68</f>
        <v>32</v>
      </c>
      <c r="J66" s="16">
        <f>'[1]28'!K68</f>
        <v>0</v>
      </c>
      <c r="K66" s="15">
        <f t="shared" si="4"/>
        <v>152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32</v>
      </c>
      <c r="P66" s="16">
        <f t="shared" si="10"/>
        <v>0</v>
      </c>
      <c r="Q66" s="17">
        <f t="shared" si="5"/>
        <v>152</v>
      </c>
    </row>
    <row r="67" spans="1:19">
      <c r="A67" s="8" t="s">
        <v>109</v>
      </c>
      <c r="B67" s="15">
        <f>'[1]28'!B69</f>
        <v>120</v>
      </c>
      <c r="C67" s="16">
        <f>'[1]28'!C69</f>
        <v>0</v>
      </c>
      <c r="D67" s="16">
        <f>'[1]28'!D69</f>
        <v>200</v>
      </c>
      <c r="E67" s="16">
        <f>'[1]28'!E69</f>
        <v>0</v>
      </c>
      <c r="F67" s="15">
        <f t="shared" si="6"/>
        <v>320</v>
      </c>
      <c r="G67" s="15">
        <f>'[1]28'!H69</f>
        <v>120</v>
      </c>
      <c r="H67" s="16">
        <f>'[1]28'!I69</f>
        <v>0</v>
      </c>
      <c r="I67" s="16">
        <f>'[1]28'!J69</f>
        <v>32</v>
      </c>
      <c r="J67" s="16">
        <f>'[1]28'!K69</f>
        <v>0</v>
      </c>
      <c r="K67" s="15">
        <f t="shared" si="4"/>
        <v>152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32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152</v>
      </c>
    </row>
    <row r="68" spans="1:19">
      <c r="A68" s="8" t="s">
        <v>110</v>
      </c>
      <c r="B68" s="15">
        <f>'[1]28'!B70</f>
        <v>120</v>
      </c>
      <c r="C68" s="16">
        <f>'[1]28'!C70</f>
        <v>0</v>
      </c>
      <c r="D68" s="16">
        <f>'[1]28'!D70</f>
        <v>200</v>
      </c>
      <c r="E68" s="16">
        <f>'[1]28'!E70</f>
        <v>0</v>
      </c>
      <c r="F68" s="15">
        <f t="shared" si="6"/>
        <v>320</v>
      </c>
      <c r="G68" s="15">
        <f>'[1]28'!H70</f>
        <v>120</v>
      </c>
      <c r="H68" s="16">
        <f>'[1]28'!I70</f>
        <v>0</v>
      </c>
      <c r="I68" s="16">
        <f>'[1]28'!J70</f>
        <v>32</v>
      </c>
      <c r="J68" s="16">
        <f>'[1]28'!K70</f>
        <v>0</v>
      </c>
      <c r="K68" s="15">
        <f t="shared" ref="K68:K98" si="15">SUM(G68:J68)</f>
        <v>152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32</v>
      </c>
      <c r="P68" s="16">
        <f t="shared" si="14"/>
        <v>0</v>
      </c>
      <c r="Q68" s="17">
        <f t="shared" ref="Q68:Q98" si="16">SUM(M68:P68)</f>
        <v>152</v>
      </c>
    </row>
    <row r="69" spans="1:19">
      <c r="A69" s="8" t="s">
        <v>111</v>
      </c>
      <c r="B69" s="15">
        <f>'[1]28'!B71</f>
        <v>120</v>
      </c>
      <c r="C69" s="16">
        <f>'[1]28'!C71</f>
        <v>0</v>
      </c>
      <c r="D69" s="16">
        <f>'[1]28'!D71</f>
        <v>200</v>
      </c>
      <c r="E69" s="16">
        <f>'[1]28'!E71</f>
        <v>0</v>
      </c>
      <c r="F69" s="15">
        <f t="shared" ref="F69:F98" si="17">SUM(B69:E69)</f>
        <v>320</v>
      </c>
      <c r="G69" s="15">
        <f>'[1]28'!H71</f>
        <v>120</v>
      </c>
      <c r="H69" s="16">
        <f>'[1]28'!I71</f>
        <v>0</v>
      </c>
      <c r="I69" s="16">
        <f>'[1]28'!J71</f>
        <v>32</v>
      </c>
      <c r="J69" s="16">
        <f>'[1]28'!K71</f>
        <v>0</v>
      </c>
      <c r="K69" s="15">
        <f t="shared" si="15"/>
        <v>152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32</v>
      </c>
      <c r="P69" s="16">
        <f t="shared" si="14"/>
        <v>0</v>
      </c>
      <c r="Q69" s="17">
        <f t="shared" si="16"/>
        <v>152</v>
      </c>
      <c r="S69">
        <f>96*4</f>
        <v>384</v>
      </c>
    </row>
    <row r="70" spans="1:19">
      <c r="A70" s="8" t="s">
        <v>112</v>
      </c>
      <c r="B70" s="15">
        <f>'[1]28'!B72</f>
        <v>120</v>
      </c>
      <c r="C70" s="16">
        <f>'[1]28'!C72</f>
        <v>0</v>
      </c>
      <c r="D70" s="16">
        <f>'[1]28'!D72</f>
        <v>200</v>
      </c>
      <c r="E70" s="16">
        <f>'[1]28'!E72</f>
        <v>0</v>
      </c>
      <c r="F70" s="15">
        <f t="shared" si="17"/>
        <v>320</v>
      </c>
      <c r="G70" s="15">
        <f>'[1]28'!H72</f>
        <v>120</v>
      </c>
      <c r="H70" s="16">
        <f>'[1]28'!I72</f>
        <v>0</v>
      </c>
      <c r="I70" s="16">
        <f>'[1]28'!J72</f>
        <v>32</v>
      </c>
      <c r="J70" s="16">
        <f>'[1]28'!K72</f>
        <v>0</v>
      </c>
      <c r="K70" s="15">
        <f t="shared" si="15"/>
        <v>152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32</v>
      </c>
      <c r="P70" s="16">
        <f t="shared" si="14"/>
        <v>0</v>
      </c>
      <c r="Q70" s="17">
        <f t="shared" si="16"/>
        <v>152</v>
      </c>
    </row>
    <row r="71" spans="1:19">
      <c r="A71" s="8" t="s">
        <v>113</v>
      </c>
      <c r="B71" s="15">
        <f>'[1]28'!B73</f>
        <v>120</v>
      </c>
      <c r="C71" s="16">
        <f>'[1]28'!C73</f>
        <v>0</v>
      </c>
      <c r="D71" s="16">
        <f>'[1]28'!D73</f>
        <v>200</v>
      </c>
      <c r="E71" s="16">
        <f>'[1]28'!E73</f>
        <v>0</v>
      </c>
      <c r="F71" s="15">
        <f t="shared" si="17"/>
        <v>320</v>
      </c>
      <c r="G71" s="15">
        <f>'[1]28'!H73</f>
        <v>120</v>
      </c>
      <c r="H71" s="16">
        <f>'[1]28'!I73</f>
        <v>0</v>
      </c>
      <c r="I71" s="16">
        <f>'[1]28'!J73</f>
        <v>32</v>
      </c>
      <c r="J71" s="16">
        <f>'[1]28'!K73</f>
        <v>0</v>
      </c>
      <c r="K71" s="15">
        <f t="shared" si="15"/>
        <v>152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32</v>
      </c>
      <c r="P71" s="16">
        <f t="shared" si="14"/>
        <v>0</v>
      </c>
      <c r="Q71" s="17">
        <f t="shared" si="16"/>
        <v>152</v>
      </c>
    </row>
    <row r="72" spans="1:19">
      <c r="A72" s="8" t="s">
        <v>114</v>
      </c>
      <c r="B72" s="15">
        <f>'[1]28'!B74</f>
        <v>120</v>
      </c>
      <c r="C72" s="16">
        <f>'[1]28'!C74</f>
        <v>0</v>
      </c>
      <c r="D72" s="16">
        <f>'[1]28'!D74</f>
        <v>200</v>
      </c>
      <c r="E72" s="16">
        <f>'[1]28'!E74</f>
        <v>0</v>
      </c>
      <c r="F72" s="15">
        <f t="shared" si="17"/>
        <v>320</v>
      </c>
      <c r="G72" s="15">
        <f>'[1]28'!H74</f>
        <v>120</v>
      </c>
      <c r="H72" s="16">
        <f>'[1]28'!I74</f>
        <v>0</v>
      </c>
      <c r="I72" s="16">
        <f>'[1]28'!J74</f>
        <v>32</v>
      </c>
      <c r="J72" s="16">
        <f>'[1]28'!K74</f>
        <v>0</v>
      </c>
      <c r="K72" s="15">
        <f t="shared" si="15"/>
        <v>152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32</v>
      </c>
      <c r="P72" s="16">
        <f t="shared" si="14"/>
        <v>0</v>
      </c>
      <c r="Q72" s="17">
        <f t="shared" si="16"/>
        <v>152</v>
      </c>
    </row>
    <row r="73" spans="1:19">
      <c r="A73" s="8" t="s">
        <v>115</v>
      </c>
      <c r="B73" s="15">
        <f>'[1]28'!B75</f>
        <v>120</v>
      </c>
      <c r="C73" s="16">
        <f>'[1]28'!C75</f>
        <v>0</v>
      </c>
      <c r="D73" s="16">
        <f>'[1]28'!D75</f>
        <v>200</v>
      </c>
      <c r="E73" s="16">
        <f>'[1]28'!E75</f>
        <v>0</v>
      </c>
      <c r="F73" s="15">
        <f t="shared" si="17"/>
        <v>320</v>
      </c>
      <c r="G73" s="15">
        <f>'[1]28'!H75</f>
        <v>120</v>
      </c>
      <c r="H73" s="16">
        <f>'[1]28'!I75</f>
        <v>0</v>
      </c>
      <c r="I73" s="16">
        <f>'[1]28'!J75</f>
        <v>32</v>
      </c>
      <c r="J73" s="16">
        <f>'[1]28'!K75</f>
        <v>0</v>
      </c>
      <c r="K73" s="15">
        <f t="shared" si="15"/>
        <v>152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32</v>
      </c>
      <c r="P73" s="16">
        <f t="shared" si="14"/>
        <v>0</v>
      </c>
      <c r="Q73" s="17">
        <f t="shared" si="16"/>
        <v>152</v>
      </c>
    </row>
    <row r="74" spans="1:19">
      <c r="A74" s="8" t="s">
        <v>116</v>
      </c>
      <c r="B74" s="15">
        <f>'[1]28'!B76</f>
        <v>120</v>
      </c>
      <c r="C74" s="16">
        <f>'[1]28'!C76</f>
        <v>0</v>
      </c>
      <c r="D74" s="16">
        <f>'[1]28'!D76</f>
        <v>200</v>
      </c>
      <c r="E74" s="16">
        <f>'[1]28'!E76</f>
        <v>0</v>
      </c>
      <c r="F74" s="15">
        <f t="shared" si="17"/>
        <v>320</v>
      </c>
      <c r="G74" s="15">
        <f>'[1]28'!H76</f>
        <v>120</v>
      </c>
      <c r="H74" s="16">
        <f>'[1]28'!I76</f>
        <v>0</v>
      </c>
      <c r="I74" s="16">
        <f>'[1]28'!J76</f>
        <v>32</v>
      </c>
      <c r="J74" s="16">
        <f>'[1]28'!K76</f>
        <v>0</v>
      </c>
      <c r="K74" s="15">
        <f t="shared" si="15"/>
        <v>152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32</v>
      </c>
      <c r="P74" s="16">
        <f t="shared" si="14"/>
        <v>0</v>
      </c>
      <c r="Q74" s="17">
        <f t="shared" si="16"/>
        <v>152</v>
      </c>
    </row>
    <row r="75" spans="1:19">
      <c r="A75" s="8" t="s">
        <v>117</v>
      </c>
      <c r="B75" s="15">
        <f>'[1]28'!B77</f>
        <v>120</v>
      </c>
      <c r="C75" s="16">
        <f>'[1]28'!C77</f>
        <v>0</v>
      </c>
      <c r="D75" s="16">
        <f>'[1]28'!D77</f>
        <v>200</v>
      </c>
      <c r="E75" s="16">
        <f>'[1]28'!E77</f>
        <v>0</v>
      </c>
      <c r="F75" s="15">
        <f t="shared" si="17"/>
        <v>320</v>
      </c>
      <c r="G75" s="15">
        <f>'[1]28'!H77</f>
        <v>120</v>
      </c>
      <c r="H75" s="16">
        <f>'[1]28'!I77</f>
        <v>0</v>
      </c>
      <c r="I75" s="16">
        <f>'[1]28'!J77</f>
        <v>30</v>
      </c>
      <c r="J75" s="16">
        <f>'[1]28'!K77</f>
        <v>0</v>
      </c>
      <c r="K75" s="15">
        <f t="shared" si="15"/>
        <v>150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30</v>
      </c>
      <c r="P75" s="16">
        <f t="shared" si="14"/>
        <v>0</v>
      </c>
      <c r="Q75" s="17">
        <f t="shared" si="16"/>
        <v>150</v>
      </c>
    </row>
    <row r="76" spans="1:19">
      <c r="A76" s="8" t="s">
        <v>118</v>
      </c>
      <c r="B76" s="15">
        <f>'[1]28'!B78</f>
        <v>120</v>
      </c>
      <c r="C76" s="16">
        <f>'[1]28'!C78</f>
        <v>0</v>
      </c>
      <c r="D76" s="16">
        <f>'[1]28'!D78</f>
        <v>200</v>
      </c>
      <c r="E76" s="16">
        <f>'[1]28'!E78</f>
        <v>0</v>
      </c>
      <c r="F76" s="15">
        <f t="shared" si="17"/>
        <v>320</v>
      </c>
      <c r="G76" s="15">
        <f>'[1]28'!H78</f>
        <v>120</v>
      </c>
      <c r="H76" s="16">
        <f>'[1]28'!I78</f>
        <v>0</v>
      </c>
      <c r="I76" s="16">
        <f>'[1]28'!J78</f>
        <v>30</v>
      </c>
      <c r="J76" s="16">
        <f>'[1]28'!K78</f>
        <v>0</v>
      </c>
      <c r="K76" s="15">
        <f t="shared" si="15"/>
        <v>150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30</v>
      </c>
      <c r="P76" s="16">
        <f t="shared" si="14"/>
        <v>0</v>
      </c>
      <c r="Q76" s="17">
        <f t="shared" si="16"/>
        <v>150</v>
      </c>
    </row>
    <row r="77" spans="1:19">
      <c r="A77" s="8" t="s">
        <v>119</v>
      </c>
      <c r="B77" s="15">
        <f>'[1]28'!B79</f>
        <v>120</v>
      </c>
      <c r="C77" s="16">
        <f>'[1]28'!C79</f>
        <v>0</v>
      </c>
      <c r="D77" s="16">
        <f>'[1]28'!D79</f>
        <v>200</v>
      </c>
      <c r="E77" s="16">
        <f>'[1]28'!E79</f>
        <v>0</v>
      </c>
      <c r="F77" s="15">
        <f t="shared" si="17"/>
        <v>320</v>
      </c>
      <c r="G77" s="15">
        <f>'[1]28'!H79</f>
        <v>120</v>
      </c>
      <c r="H77" s="16">
        <f>'[1]28'!I79</f>
        <v>0</v>
      </c>
      <c r="I77" s="16">
        <f>'[1]28'!J79</f>
        <v>30</v>
      </c>
      <c r="J77" s="16">
        <f>'[1]28'!K79</f>
        <v>0</v>
      </c>
      <c r="K77" s="15">
        <f t="shared" si="15"/>
        <v>150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30</v>
      </c>
      <c r="P77" s="16">
        <f t="shared" si="14"/>
        <v>0</v>
      </c>
      <c r="Q77" s="17">
        <f t="shared" si="16"/>
        <v>150</v>
      </c>
    </row>
    <row r="78" spans="1:19">
      <c r="A78" s="8" t="s">
        <v>120</v>
      </c>
      <c r="B78" s="15">
        <f>'[1]28'!B80</f>
        <v>120</v>
      </c>
      <c r="C78" s="16">
        <f>'[1]28'!C80</f>
        <v>0</v>
      </c>
      <c r="D78" s="16">
        <f>'[1]28'!D80</f>
        <v>200</v>
      </c>
      <c r="E78" s="16">
        <f>'[1]28'!E80</f>
        <v>0</v>
      </c>
      <c r="F78" s="15">
        <f t="shared" si="17"/>
        <v>320</v>
      </c>
      <c r="G78" s="15">
        <f>'[1]28'!H80</f>
        <v>120</v>
      </c>
      <c r="H78" s="16">
        <f>'[1]28'!I80</f>
        <v>0</v>
      </c>
      <c r="I78" s="16">
        <f>'[1]28'!J80</f>
        <v>30</v>
      </c>
      <c r="J78" s="16">
        <f>'[1]28'!K80</f>
        <v>0</v>
      </c>
      <c r="K78" s="15">
        <f t="shared" si="15"/>
        <v>150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30</v>
      </c>
      <c r="P78" s="16">
        <f t="shared" si="14"/>
        <v>0</v>
      </c>
      <c r="Q78" s="17">
        <f t="shared" si="16"/>
        <v>150</v>
      </c>
    </row>
    <row r="79" spans="1:19">
      <c r="A79" s="8" t="s">
        <v>121</v>
      </c>
      <c r="B79" s="15">
        <f>'[1]28'!B81</f>
        <v>120</v>
      </c>
      <c r="C79" s="16">
        <f>'[1]28'!C81</f>
        <v>0</v>
      </c>
      <c r="D79" s="16">
        <f>'[1]28'!D81</f>
        <v>200</v>
      </c>
      <c r="E79" s="16">
        <f>'[1]28'!E81</f>
        <v>0</v>
      </c>
      <c r="F79" s="15">
        <f t="shared" si="17"/>
        <v>320</v>
      </c>
      <c r="G79" s="15">
        <f>'[1]28'!H81</f>
        <v>120</v>
      </c>
      <c r="H79" s="16">
        <f>'[1]28'!I81</f>
        <v>0</v>
      </c>
      <c r="I79" s="16">
        <f>'[1]28'!J81</f>
        <v>30</v>
      </c>
      <c r="J79" s="16">
        <f>'[1]28'!K81</f>
        <v>0</v>
      </c>
      <c r="K79" s="15">
        <f t="shared" si="15"/>
        <v>150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30</v>
      </c>
      <c r="P79" s="16">
        <f t="shared" si="14"/>
        <v>0</v>
      </c>
      <c r="Q79" s="17">
        <f t="shared" si="16"/>
        <v>150</v>
      </c>
    </row>
    <row r="80" spans="1:19">
      <c r="A80" s="8" t="s">
        <v>122</v>
      </c>
      <c r="B80" s="15">
        <f>'[1]28'!B82</f>
        <v>120</v>
      </c>
      <c r="C80" s="16">
        <f>'[1]28'!C82</f>
        <v>0</v>
      </c>
      <c r="D80" s="16">
        <f>'[1]28'!D82</f>
        <v>200</v>
      </c>
      <c r="E80" s="16">
        <f>'[1]28'!E82</f>
        <v>0</v>
      </c>
      <c r="F80" s="15">
        <f t="shared" si="17"/>
        <v>320</v>
      </c>
      <c r="G80" s="15">
        <f>'[1]28'!H82</f>
        <v>120</v>
      </c>
      <c r="H80" s="16">
        <f>'[1]28'!I82</f>
        <v>0</v>
      </c>
      <c r="I80" s="16">
        <f>'[1]28'!J82</f>
        <v>30</v>
      </c>
      <c r="J80" s="16">
        <f>'[1]28'!K82</f>
        <v>0</v>
      </c>
      <c r="K80" s="15">
        <f t="shared" si="15"/>
        <v>150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30</v>
      </c>
      <c r="P80" s="16">
        <f t="shared" si="14"/>
        <v>0</v>
      </c>
      <c r="Q80" s="17">
        <f t="shared" si="16"/>
        <v>150</v>
      </c>
    </row>
    <row r="81" spans="1:17">
      <c r="A81" s="8" t="s">
        <v>123</v>
      </c>
      <c r="B81" s="15">
        <f>'[1]28'!B83</f>
        <v>120</v>
      </c>
      <c r="C81" s="16">
        <f>'[1]28'!C83</f>
        <v>0</v>
      </c>
      <c r="D81" s="16">
        <f>'[1]28'!D83</f>
        <v>200</v>
      </c>
      <c r="E81" s="16">
        <f>'[1]28'!E83</f>
        <v>0</v>
      </c>
      <c r="F81" s="15">
        <f t="shared" si="17"/>
        <v>320</v>
      </c>
      <c r="G81" s="15">
        <f>'[1]28'!H83</f>
        <v>120</v>
      </c>
      <c r="H81" s="16">
        <f>'[1]28'!I83</f>
        <v>0</v>
      </c>
      <c r="I81" s="16">
        <f>'[1]28'!J83</f>
        <v>30</v>
      </c>
      <c r="J81" s="16">
        <f>'[1]28'!K83</f>
        <v>0</v>
      </c>
      <c r="K81" s="15">
        <f t="shared" si="15"/>
        <v>150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30</v>
      </c>
      <c r="P81" s="16">
        <f t="shared" si="14"/>
        <v>0</v>
      </c>
      <c r="Q81" s="17">
        <f t="shared" si="16"/>
        <v>150</v>
      </c>
    </row>
    <row r="82" spans="1:17">
      <c r="A82" s="8" t="s">
        <v>124</v>
      </c>
      <c r="B82" s="15">
        <f>'[1]28'!B84</f>
        <v>120</v>
      </c>
      <c r="C82" s="16">
        <f>'[1]28'!C84</f>
        <v>0</v>
      </c>
      <c r="D82" s="16">
        <f>'[1]28'!D84</f>
        <v>200</v>
      </c>
      <c r="E82" s="16">
        <f>'[1]28'!E84</f>
        <v>0</v>
      </c>
      <c r="F82" s="15">
        <f t="shared" si="17"/>
        <v>320</v>
      </c>
      <c r="G82" s="15">
        <f>'[1]28'!H84</f>
        <v>120</v>
      </c>
      <c r="H82" s="16">
        <f>'[1]28'!I84</f>
        <v>0</v>
      </c>
      <c r="I82" s="16">
        <f>'[1]28'!J84</f>
        <v>30</v>
      </c>
      <c r="J82" s="16">
        <f>'[1]28'!K84</f>
        <v>0</v>
      </c>
      <c r="K82" s="15">
        <f t="shared" si="15"/>
        <v>150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30</v>
      </c>
      <c r="P82" s="16">
        <f t="shared" si="14"/>
        <v>0</v>
      </c>
      <c r="Q82" s="17">
        <f t="shared" si="16"/>
        <v>150</v>
      </c>
    </row>
    <row r="83" spans="1:17">
      <c r="A83" s="8" t="s">
        <v>125</v>
      </c>
      <c r="B83" s="15">
        <f>'[1]28'!B85</f>
        <v>120</v>
      </c>
      <c r="C83" s="16">
        <f>'[1]28'!C85</f>
        <v>0</v>
      </c>
      <c r="D83" s="16">
        <f>'[1]28'!D85</f>
        <v>200</v>
      </c>
      <c r="E83" s="16">
        <f>'[1]28'!E85</f>
        <v>0</v>
      </c>
      <c r="F83" s="15">
        <f t="shared" si="17"/>
        <v>320</v>
      </c>
      <c r="G83" s="15">
        <f>'[1]28'!H85</f>
        <v>120</v>
      </c>
      <c r="H83" s="16">
        <f>'[1]28'!I85</f>
        <v>0</v>
      </c>
      <c r="I83" s="16">
        <f>'[1]28'!J85</f>
        <v>30</v>
      </c>
      <c r="J83" s="16">
        <f>'[1]28'!K85</f>
        <v>0</v>
      </c>
      <c r="K83" s="15">
        <f t="shared" si="15"/>
        <v>150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30</v>
      </c>
      <c r="P83" s="16">
        <f t="shared" si="14"/>
        <v>0</v>
      </c>
      <c r="Q83" s="17">
        <f t="shared" si="16"/>
        <v>150</v>
      </c>
    </row>
    <row r="84" spans="1:17">
      <c r="A84" s="8" t="s">
        <v>126</v>
      </c>
      <c r="B84" s="15">
        <f>'[1]28'!B86</f>
        <v>120</v>
      </c>
      <c r="C84" s="16">
        <f>'[1]28'!C86</f>
        <v>0</v>
      </c>
      <c r="D84" s="16">
        <f>'[1]28'!D86</f>
        <v>200</v>
      </c>
      <c r="E84" s="16">
        <f>'[1]28'!E86</f>
        <v>0</v>
      </c>
      <c r="F84" s="15">
        <f t="shared" si="17"/>
        <v>320</v>
      </c>
      <c r="G84" s="15">
        <f>'[1]28'!H86</f>
        <v>120</v>
      </c>
      <c r="H84" s="16">
        <f>'[1]28'!I86</f>
        <v>0</v>
      </c>
      <c r="I84" s="16">
        <f>'[1]28'!J86</f>
        <v>30</v>
      </c>
      <c r="J84" s="16">
        <f>'[1]28'!K86</f>
        <v>0</v>
      </c>
      <c r="K84" s="15">
        <f t="shared" si="15"/>
        <v>150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30</v>
      </c>
      <c r="P84" s="16">
        <f t="shared" si="14"/>
        <v>0</v>
      </c>
      <c r="Q84" s="17">
        <f t="shared" si="16"/>
        <v>150</v>
      </c>
    </row>
    <row r="85" spans="1:17">
      <c r="A85" s="8" t="s">
        <v>127</v>
      </c>
      <c r="B85" s="15">
        <f>'[1]28'!B87</f>
        <v>120</v>
      </c>
      <c r="C85" s="16">
        <f>'[1]28'!C87</f>
        <v>0</v>
      </c>
      <c r="D85" s="16">
        <f>'[1]28'!D87</f>
        <v>200</v>
      </c>
      <c r="E85" s="16">
        <f>'[1]28'!E87</f>
        <v>0</v>
      </c>
      <c r="F85" s="15">
        <f t="shared" si="17"/>
        <v>320</v>
      </c>
      <c r="G85" s="15">
        <f>'[1]28'!H87</f>
        <v>120</v>
      </c>
      <c r="H85" s="16">
        <f>'[1]28'!I87</f>
        <v>0</v>
      </c>
      <c r="I85" s="16">
        <f>'[1]28'!J87</f>
        <v>30</v>
      </c>
      <c r="J85" s="16">
        <f>'[1]28'!K87</f>
        <v>0</v>
      </c>
      <c r="K85" s="15">
        <f t="shared" si="15"/>
        <v>150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30</v>
      </c>
      <c r="P85" s="16">
        <f t="shared" si="14"/>
        <v>0</v>
      </c>
      <c r="Q85" s="17">
        <f t="shared" si="16"/>
        <v>150</v>
      </c>
    </row>
    <row r="86" spans="1:17">
      <c r="A86" s="8" t="s">
        <v>128</v>
      </c>
      <c r="B86" s="15">
        <f>'[1]28'!B88</f>
        <v>120</v>
      </c>
      <c r="C86" s="16">
        <f>'[1]28'!C88</f>
        <v>0</v>
      </c>
      <c r="D86" s="16">
        <f>'[1]28'!D88</f>
        <v>200</v>
      </c>
      <c r="E86" s="16">
        <f>'[1]28'!E88</f>
        <v>0</v>
      </c>
      <c r="F86" s="15">
        <f t="shared" si="17"/>
        <v>320</v>
      </c>
      <c r="G86" s="15">
        <f>'[1]28'!H88</f>
        <v>120</v>
      </c>
      <c r="H86" s="16">
        <f>'[1]28'!I88</f>
        <v>0</v>
      </c>
      <c r="I86" s="16">
        <f>'[1]28'!J88</f>
        <v>30</v>
      </c>
      <c r="J86" s="16">
        <f>'[1]28'!K88</f>
        <v>0</v>
      </c>
      <c r="K86" s="15">
        <f t="shared" si="15"/>
        <v>150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30</v>
      </c>
      <c r="P86" s="16">
        <f t="shared" si="14"/>
        <v>0</v>
      </c>
      <c r="Q86" s="17">
        <f t="shared" si="16"/>
        <v>150</v>
      </c>
    </row>
    <row r="87" spans="1:17">
      <c r="A87" s="8" t="s">
        <v>129</v>
      </c>
      <c r="B87" s="15">
        <f>'[1]28'!B89</f>
        <v>120</v>
      </c>
      <c r="C87" s="16">
        <f>'[1]28'!C89</f>
        <v>0</v>
      </c>
      <c r="D87" s="16">
        <f>'[1]28'!D89</f>
        <v>200</v>
      </c>
      <c r="E87" s="16">
        <f>'[1]28'!E89</f>
        <v>0</v>
      </c>
      <c r="F87" s="15">
        <f t="shared" si="17"/>
        <v>320</v>
      </c>
      <c r="G87" s="15">
        <f>'[1]28'!H89</f>
        <v>120</v>
      </c>
      <c r="H87" s="16">
        <f>'[1]28'!I89</f>
        <v>0</v>
      </c>
      <c r="I87" s="16">
        <f>'[1]28'!J89</f>
        <v>30</v>
      </c>
      <c r="J87" s="16">
        <f>'[1]28'!K89</f>
        <v>0</v>
      </c>
      <c r="K87" s="15">
        <f t="shared" si="15"/>
        <v>150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'[1]28'!B90</f>
        <v>120</v>
      </c>
      <c r="C88" s="16">
        <f>'[1]28'!C90</f>
        <v>0</v>
      </c>
      <c r="D88" s="16">
        <f>'[1]28'!D90</f>
        <v>200</v>
      </c>
      <c r="E88" s="16">
        <f>'[1]28'!E90</f>
        <v>0</v>
      </c>
      <c r="F88" s="15">
        <f t="shared" si="17"/>
        <v>320</v>
      </c>
      <c r="G88" s="15">
        <f>'[1]28'!H90</f>
        <v>120</v>
      </c>
      <c r="H88" s="16">
        <f>'[1]28'!I90</f>
        <v>0</v>
      </c>
      <c r="I88" s="16">
        <f>'[1]28'!J90</f>
        <v>30</v>
      </c>
      <c r="J88" s="16">
        <f>'[1]28'!K90</f>
        <v>0</v>
      </c>
      <c r="K88" s="15">
        <f t="shared" si="15"/>
        <v>150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'[1]28'!B91</f>
        <v>120</v>
      </c>
      <c r="C89" s="16">
        <f>'[1]28'!C91</f>
        <v>0</v>
      </c>
      <c r="D89" s="16">
        <f>'[1]28'!D91</f>
        <v>200</v>
      </c>
      <c r="E89" s="16">
        <f>'[1]28'!E91</f>
        <v>0</v>
      </c>
      <c r="F89" s="15">
        <f t="shared" si="17"/>
        <v>320</v>
      </c>
      <c r="G89" s="15">
        <f>'[1]28'!H91</f>
        <v>120</v>
      </c>
      <c r="H89" s="16">
        <f>'[1]28'!I91</f>
        <v>0</v>
      </c>
      <c r="I89" s="16">
        <f>'[1]28'!J91</f>
        <v>30</v>
      </c>
      <c r="J89" s="16">
        <f>'[1]28'!K91</f>
        <v>0</v>
      </c>
      <c r="K89" s="15">
        <f t="shared" si="15"/>
        <v>150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'[1]28'!B92</f>
        <v>120</v>
      </c>
      <c r="C90" s="16">
        <f>'[1]28'!C92</f>
        <v>0</v>
      </c>
      <c r="D90" s="16">
        <f>'[1]28'!D92</f>
        <v>200</v>
      </c>
      <c r="E90" s="16">
        <f>'[1]28'!E92</f>
        <v>0</v>
      </c>
      <c r="F90" s="15">
        <f t="shared" si="17"/>
        <v>320</v>
      </c>
      <c r="G90" s="15">
        <f>'[1]28'!H92</f>
        <v>120</v>
      </c>
      <c r="H90" s="16">
        <f>'[1]28'!I92</f>
        <v>0</v>
      </c>
      <c r="I90" s="16">
        <f>'[1]28'!J92</f>
        <v>32</v>
      </c>
      <c r="J90" s="16">
        <f>'[1]28'!K92</f>
        <v>0</v>
      </c>
      <c r="K90" s="15">
        <f t="shared" si="15"/>
        <v>152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32</v>
      </c>
      <c r="P90" s="16">
        <f t="shared" si="14"/>
        <v>0</v>
      </c>
      <c r="Q90" s="17">
        <f t="shared" si="16"/>
        <v>152</v>
      </c>
    </row>
    <row r="91" spans="1:17">
      <c r="A91" s="8" t="s">
        <v>133</v>
      </c>
      <c r="B91" s="15">
        <f>'[1]28'!B93</f>
        <v>120</v>
      </c>
      <c r="C91" s="16">
        <f>'[1]28'!C93</f>
        <v>0</v>
      </c>
      <c r="D91" s="16">
        <f>'[1]28'!D93</f>
        <v>200</v>
      </c>
      <c r="E91" s="16">
        <f>'[1]28'!E93</f>
        <v>0</v>
      </c>
      <c r="F91" s="15">
        <f t="shared" si="17"/>
        <v>320</v>
      </c>
      <c r="G91" s="15">
        <f>'[1]28'!H93</f>
        <v>120</v>
      </c>
      <c r="H91" s="16">
        <f>'[1]28'!I93</f>
        <v>0</v>
      </c>
      <c r="I91" s="16">
        <f>'[1]28'!J93</f>
        <v>32</v>
      </c>
      <c r="J91" s="16">
        <f>'[1]28'!K93</f>
        <v>0</v>
      </c>
      <c r="K91" s="15">
        <f t="shared" si="15"/>
        <v>152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32</v>
      </c>
      <c r="P91" s="16">
        <f t="shared" si="14"/>
        <v>0</v>
      </c>
      <c r="Q91" s="17">
        <f t="shared" si="16"/>
        <v>152</v>
      </c>
    </row>
    <row r="92" spans="1:17">
      <c r="A92" s="8" t="s">
        <v>134</v>
      </c>
      <c r="B92" s="15">
        <f>'[1]28'!B94</f>
        <v>120</v>
      </c>
      <c r="C92" s="16">
        <f>'[1]28'!C94</f>
        <v>0</v>
      </c>
      <c r="D92" s="16">
        <f>'[1]28'!D94</f>
        <v>200</v>
      </c>
      <c r="E92" s="16">
        <f>'[1]28'!E94</f>
        <v>0</v>
      </c>
      <c r="F92" s="15">
        <f t="shared" si="17"/>
        <v>320</v>
      </c>
      <c r="G92" s="15">
        <f>'[1]28'!H94</f>
        <v>120</v>
      </c>
      <c r="H92" s="16">
        <f>'[1]28'!I94</f>
        <v>0</v>
      </c>
      <c r="I92" s="16">
        <f>'[1]28'!J94</f>
        <v>32</v>
      </c>
      <c r="J92" s="16">
        <f>'[1]28'!K94</f>
        <v>0</v>
      </c>
      <c r="K92" s="15">
        <f t="shared" si="15"/>
        <v>152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32</v>
      </c>
      <c r="P92" s="16">
        <f t="shared" si="14"/>
        <v>0</v>
      </c>
      <c r="Q92" s="17">
        <f t="shared" si="16"/>
        <v>152</v>
      </c>
    </row>
    <row r="93" spans="1:17">
      <c r="A93" s="8" t="s">
        <v>135</v>
      </c>
      <c r="B93" s="15">
        <f>'[1]28'!B95</f>
        <v>120</v>
      </c>
      <c r="C93" s="16">
        <f>'[1]28'!C95</f>
        <v>0</v>
      </c>
      <c r="D93" s="16">
        <f>'[1]28'!D95</f>
        <v>200</v>
      </c>
      <c r="E93" s="16">
        <f>'[1]28'!E95</f>
        <v>0</v>
      </c>
      <c r="F93" s="15">
        <f t="shared" si="17"/>
        <v>320</v>
      </c>
      <c r="G93" s="15">
        <f>'[1]28'!H95</f>
        <v>120</v>
      </c>
      <c r="H93" s="16">
        <f>'[1]28'!I95</f>
        <v>0</v>
      </c>
      <c r="I93" s="16">
        <f>'[1]28'!J95</f>
        <v>32</v>
      </c>
      <c r="J93" s="16">
        <f>'[1]28'!K95</f>
        <v>0</v>
      </c>
      <c r="K93" s="15">
        <f t="shared" si="15"/>
        <v>152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32</v>
      </c>
      <c r="P93" s="16">
        <f t="shared" si="14"/>
        <v>0</v>
      </c>
      <c r="Q93" s="17">
        <f t="shared" si="16"/>
        <v>152</v>
      </c>
    </row>
    <row r="94" spans="1:17">
      <c r="A94" s="8" t="s">
        <v>136</v>
      </c>
      <c r="B94" s="15">
        <f>'[1]28'!B96</f>
        <v>120</v>
      </c>
      <c r="C94" s="16">
        <f>'[1]28'!C96</f>
        <v>0</v>
      </c>
      <c r="D94" s="16">
        <f>'[1]28'!D96</f>
        <v>200</v>
      </c>
      <c r="E94" s="16">
        <f>'[1]28'!E96</f>
        <v>0</v>
      </c>
      <c r="F94" s="15">
        <f t="shared" si="17"/>
        <v>320</v>
      </c>
      <c r="G94" s="15">
        <f>'[1]28'!H96</f>
        <v>120</v>
      </c>
      <c r="H94" s="16">
        <f>'[1]28'!I96</f>
        <v>0</v>
      </c>
      <c r="I94" s="16">
        <f>'[1]28'!J96</f>
        <v>32</v>
      </c>
      <c r="J94" s="16">
        <f>'[1]28'!K96</f>
        <v>0</v>
      </c>
      <c r="K94" s="15">
        <f t="shared" si="15"/>
        <v>152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32</v>
      </c>
      <c r="P94" s="16">
        <f t="shared" si="14"/>
        <v>0</v>
      </c>
      <c r="Q94" s="17">
        <f t="shared" si="16"/>
        <v>152</v>
      </c>
    </row>
    <row r="95" spans="1:17">
      <c r="A95" s="8" t="s">
        <v>137</v>
      </c>
      <c r="B95" s="15">
        <f>'[1]28'!B97</f>
        <v>120</v>
      </c>
      <c r="C95" s="16">
        <f>'[1]28'!C97</f>
        <v>0</v>
      </c>
      <c r="D95" s="16">
        <f>'[1]28'!D97</f>
        <v>200</v>
      </c>
      <c r="E95" s="16">
        <f>'[1]28'!E97</f>
        <v>0</v>
      </c>
      <c r="F95" s="15">
        <f t="shared" si="17"/>
        <v>320</v>
      </c>
      <c r="G95" s="15">
        <f>'[1]28'!H97</f>
        <v>120</v>
      </c>
      <c r="H95" s="16">
        <f>'[1]28'!I97</f>
        <v>0</v>
      </c>
      <c r="I95" s="16">
        <f>'[1]28'!J97</f>
        <v>32</v>
      </c>
      <c r="J95" s="16">
        <f>'[1]28'!K97</f>
        <v>0</v>
      </c>
      <c r="K95" s="15">
        <f t="shared" si="15"/>
        <v>152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32</v>
      </c>
      <c r="P95" s="16">
        <f t="shared" si="14"/>
        <v>0</v>
      </c>
      <c r="Q95" s="17">
        <f t="shared" si="16"/>
        <v>152</v>
      </c>
    </row>
    <row r="96" spans="1:17">
      <c r="A96" s="8" t="s">
        <v>138</v>
      </c>
      <c r="B96" s="15">
        <f>'[1]28'!B98</f>
        <v>120</v>
      </c>
      <c r="C96" s="16">
        <f>'[1]28'!C98</f>
        <v>0</v>
      </c>
      <c r="D96" s="16">
        <f>'[1]28'!D98</f>
        <v>200</v>
      </c>
      <c r="E96" s="16">
        <f>'[1]28'!E98</f>
        <v>0</v>
      </c>
      <c r="F96" s="15">
        <f t="shared" si="17"/>
        <v>320</v>
      </c>
      <c r="G96" s="15">
        <f>'[1]28'!H98</f>
        <v>120</v>
      </c>
      <c r="H96" s="16">
        <f>'[1]28'!I98</f>
        <v>0</v>
      </c>
      <c r="I96" s="16">
        <f>'[1]28'!J98</f>
        <v>32</v>
      </c>
      <c r="J96" s="16">
        <f>'[1]28'!K98</f>
        <v>0</v>
      </c>
      <c r="K96" s="15">
        <f t="shared" si="15"/>
        <v>152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32</v>
      </c>
      <c r="P96" s="16">
        <f t="shared" si="14"/>
        <v>0</v>
      </c>
      <c r="Q96" s="17">
        <f t="shared" si="16"/>
        <v>152</v>
      </c>
    </row>
    <row r="97" spans="1:17">
      <c r="A97" s="8" t="s">
        <v>139</v>
      </c>
      <c r="B97" s="15">
        <f>'[1]28'!B99</f>
        <v>120</v>
      </c>
      <c r="C97" s="16">
        <f>'[1]28'!C99</f>
        <v>0</v>
      </c>
      <c r="D97" s="16">
        <f>'[1]28'!D99</f>
        <v>200</v>
      </c>
      <c r="E97" s="16">
        <f>'[1]28'!E99</f>
        <v>0</v>
      </c>
      <c r="F97" s="15">
        <f t="shared" si="17"/>
        <v>320</v>
      </c>
      <c r="G97" s="15">
        <f>'[1]28'!H99</f>
        <v>120</v>
      </c>
      <c r="H97" s="16">
        <f>'[1]28'!I99</f>
        <v>0</v>
      </c>
      <c r="I97" s="16">
        <f>'[1]28'!J99</f>
        <v>32</v>
      </c>
      <c r="J97" s="16">
        <f>'[1]28'!K99</f>
        <v>0</v>
      </c>
      <c r="K97" s="15">
        <f t="shared" si="15"/>
        <v>152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32</v>
      </c>
      <c r="P97" s="16">
        <f t="shared" si="14"/>
        <v>0</v>
      </c>
      <c r="Q97" s="17">
        <f t="shared" si="16"/>
        <v>152</v>
      </c>
    </row>
    <row r="98" spans="1:17">
      <c r="A98" s="8" t="s">
        <v>140</v>
      </c>
      <c r="B98" s="15">
        <f>'[1]28'!B100</f>
        <v>120</v>
      </c>
      <c r="C98" s="16">
        <f>'[1]28'!C100</f>
        <v>0</v>
      </c>
      <c r="D98" s="16">
        <f>'[1]28'!D100</f>
        <v>200</v>
      </c>
      <c r="E98" s="16">
        <f>'[1]28'!E100</f>
        <v>0</v>
      </c>
      <c r="F98" s="15">
        <f t="shared" si="17"/>
        <v>320</v>
      </c>
      <c r="G98" s="15">
        <f>'[1]28'!H100</f>
        <v>120</v>
      </c>
      <c r="H98" s="16">
        <f>'[1]28'!I100</f>
        <v>0</v>
      </c>
      <c r="I98" s="16">
        <f>'[1]28'!J100</f>
        <v>32</v>
      </c>
      <c r="J98" s="16">
        <f>'[1]28'!K100</f>
        <v>0</v>
      </c>
      <c r="K98" s="15">
        <f t="shared" si="15"/>
        <v>152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32</v>
      </c>
      <c r="P98" s="16">
        <f t="shared" si="14"/>
        <v>0</v>
      </c>
      <c r="Q98" s="17">
        <f t="shared" si="16"/>
        <v>152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</v>
      </c>
      <c r="E99" s="15">
        <f t="shared" si="18"/>
        <v>0</v>
      </c>
      <c r="F99" s="15">
        <f t="shared" si="18"/>
        <v>7.68</v>
      </c>
      <c r="G99" s="15">
        <f t="shared" si="18"/>
        <v>2.88</v>
      </c>
      <c r="H99" s="15">
        <f t="shared" si="18"/>
        <v>0</v>
      </c>
      <c r="I99" s="15">
        <f t="shared" si="18"/>
        <v>0.79849999999999999</v>
      </c>
      <c r="J99" s="15">
        <f t="shared" si="18"/>
        <v>0</v>
      </c>
      <c r="K99" s="15">
        <f t="shared" si="18"/>
        <v>3.6785000000000001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0.79849999999999999</v>
      </c>
      <c r="P99" s="15">
        <f t="shared" si="18"/>
        <v>0</v>
      </c>
      <c r="Q99" s="15">
        <f t="shared" si="18"/>
        <v>3.6785000000000001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8" workbookViewId="0">
      <selection activeCell="T96" sqref="T96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44801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'[2]28'!B5</f>
        <v>84</v>
      </c>
      <c r="C3" s="202">
        <f>'[2]28'!C5</f>
        <v>0</v>
      </c>
      <c r="D3" s="202">
        <f>'[2]28'!D5</f>
        <v>0</v>
      </c>
      <c r="E3" s="202">
        <f>'[2]28'!E5</f>
        <v>0</v>
      </c>
      <c r="F3" s="15">
        <f>SUM(B3:E3)</f>
        <v>84</v>
      </c>
      <c r="G3" s="201">
        <f>'[2]28'!H5</f>
        <v>35</v>
      </c>
      <c r="H3" s="202">
        <f>'[2]28'!I5</f>
        <v>0</v>
      </c>
      <c r="I3" s="202">
        <f>'[2]28'!J5</f>
        <v>0</v>
      </c>
      <c r="J3" s="202">
        <f>'[2]28'!K5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1">
        <f>'[2]28'!B6</f>
        <v>84</v>
      </c>
      <c r="C4" s="202">
        <f>'[2]28'!C6</f>
        <v>0</v>
      </c>
      <c r="D4" s="202">
        <f>'[2]28'!D6</f>
        <v>0</v>
      </c>
      <c r="E4" s="202">
        <f>'[2]28'!E6</f>
        <v>0</v>
      </c>
      <c r="F4" s="15">
        <f>SUM(B4:E4)</f>
        <v>84</v>
      </c>
      <c r="G4" s="201">
        <f>'[2]28'!H6</f>
        <v>35</v>
      </c>
      <c r="H4" s="202">
        <f>'[2]28'!I6</f>
        <v>0</v>
      </c>
      <c r="I4" s="202">
        <f>'[2]28'!J6</f>
        <v>0</v>
      </c>
      <c r="J4" s="202">
        <f>'[2]28'!K6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1">
        <f>'[2]28'!B7</f>
        <v>84</v>
      </c>
      <c r="C5" s="202">
        <f>'[2]28'!C7</f>
        <v>0</v>
      </c>
      <c r="D5" s="202">
        <f>'[2]28'!D7</f>
        <v>0</v>
      </c>
      <c r="E5" s="202">
        <f>'[2]28'!E7</f>
        <v>0</v>
      </c>
      <c r="F5" s="15">
        <f t="shared" ref="F5:F68" si="6">SUM(B5:E5)</f>
        <v>84</v>
      </c>
      <c r="G5" s="201">
        <f>'[2]28'!H7</f>
        <v>35</v>
      </c>
      <c r="H5" s="202">
        <f>'[2]28'!I7</f>
        <v>0</v>
      </c>
      <c r="I5" s="202">
        <f>'[2]28'!J7</f>
        <v>0</v>
      </c>
      <c r="J5" s="202">
        <f>'[2]28'!K7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1">
        <f>'[2]28'!B8</f>
        <v>84</v>
      </c>
      <c r="C6" s="202">
        <f>'[2]28'!C8</f>
        <v>0</v>
      </c>
      <c r="D6" s="202">
        <f>'[2]28'!D8</f>
        <v>0</v>
      </c>
      <c r="E6" s="202">
        <f>'[2]28'!E8</f>
        <v>0</v>
      </c>
      <c r="F6" s="15">
        <f t="shared" si="6"/>
        <v>84</v>
      </c>
      <c r="G6" s="201">
        <f>'[2]28'!H8</f>
        <v>35</v>
      </c>
      <c r="H6" s="202">
        <f>'[2]28'!I8</f>
        <v>0</v>
      </c>
      <c r="I6" s="202">
        <f>'[2]28'!J8</f>
        <v>0</v>
      </c>
      <c r="J6" s="202">
        <f>'[2]28'!K8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1">
        <f>'[2]28'!B9</f>
        <v>84</v>
      </c>
      <c r="C7" s="202">
        <f>'[2]28'!C9</f>
        <v>0</v>
      </c>
      <c r="D7" s="202">
        <f>'[2]28'!D9</f>
        <v>0</v>
      </c>
      <c r="E7" s="202">
        <f>'[2]28'!E9</f>
        <v>0</v>
      </c>
      <c r="F7" s="15">
        <f t="shared" si="6"/>
        <v>84</v>
      </c>
      <c r="G7" s="201">
        <f>'[2]28'!H9</f>
        <v>35</v>
      </c>
      <c r="H7" s="202">
        <f>'[2]28'!I9</f>
        <v>0</v>
      </c>
      <c r="I7" s="202">
        <f>'[2]28'!J9</f>
        <v>0</v>
      </c>
      <c r="J7" s="202">
        <f>'[2]28'!K9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1">
        <f>'[2]28'!B10</f>
        <v>84</v>
      </c>
      <c r="C8" s="202">
        <f>'[2]28'!C10</f>
        <v>0</v>
      </c>
      <c r="D8" s="202">
        <f>'[2]28'!D10</f>
        <v>0</v>
      </c>
      <c r="E8" s="202">
        <f>'[2]28'!E10</f>
        <v>0</v>
      </c>
      <c r="F8" s="15">
        <f t="shared" si="6"/>
        <v>84</v>
      </c>
      <c r="G8" s="201">
        <f>'[2]28'!H10</f>
        <v>35</v>
      </c>
      <c r="H8" s="202">
        <f>'[2]28'!I10</f>
        <v>0</v>
      </c>
      <c r="I8" s="202">
        <f>'[2]28'!J10</f>
        <v>0</v>
      </c>
      <c r="J8" s="202">
        <f>'[2]28'!K10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1">
        <f>'[2]28'!B11</f>
        <v>84</v>
      </c>
      <c r="C9" s="202">
        <f>'[2]28'!C11</f>
        <v>0</v>
      </c>
      <c r="D9" s="202">
        <f>'[2]28'!D11</f>
        <v>0</v>
      </c>
      <c r="E9" s="202">
        <f>'[2]28'!E11</f>
        <v>0</v>
      </c>
      <c r="F9" s="15">
        <f t="shared" si="6"/>
        <v>84</v>
      </c>
      <c r="G9" s="201">
        <f>'[2]28'!H11</f>
        <v>36</v>
      </c>
      <c r="H9" s="202">
        <f>'[2]28'!I11</f>
        <v>0</v>
      </c>
      <c r="I9" s="202">
        <f>'[2]28'!J11</f>
        <v>0</v>
      </c>
      <c r="J9" s="202">
        <f>'[2]28'!K11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1">
        <f>'[2]28'!B12</f>
        <v>84</v>
      </c>
      <c r="C10" s="202">
        <f>'[2]28'!C12</f>
        <v>0</v>
      </c>
      <c r="D10" s="202">
        <f>'[2]28'!D12</f>
        <v>0</v>
      </c>
      <c r="E10" s="202">
        <f>'[2]28'!E12</f>
        <v>0</v>
      </c>
      <c r="F10" s="15">
        <f t="shared" si="6"/>
        <v>84</v>
      </c>
      <c r="G10" s="201">
        <f>'[2]28'!H12</f>
        <v>36</v>
      </c>
      <c r="H10" s="202">
        <f>'[2]28'!I12</f>
        <v>0</v>
      </c>
      <c r="I10" s="202">
        <f>'[2]28'!J12</f>
        <v>0</v>
      </c>
      <c r="J10" s="202">
        <f>'[2]28'!K12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1">
        <f>'[2]28'!B13</f>
        <v>84</v>
      </c>
      <c r="C11" s="202">
        <f>'[2]28'!C13</f>
        <v>0</v>
      </c>
      <c r="D11" s="202">
        <f>'[2]28'!D13</f>
        <v>0</v>
      </c>
      <c r="E11" s="202">
        <f>'[2]28'!E13</f>
        <v>0</v>
      </c>
      <c r="F11" s="15">
        <f t="shared" si="6"/>
        <v>84</v>
      </c>
      <c r="G11" s="201">
        <f>'[2]28'!H13</f>
        <v>36</v>
      </c>
      <c r="H11" s="202">
        <f>'[2]28'!I13</f>
        <v>0</v>
      </c>
      <c r="I11" s="202">
        <f>'[2]28'!J13</f>
        <v>0</v>
      </c>
      <c r="J11" s="202">
        <f>'[2]28'!K13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1">
        <f>'[2]28'!B14</f>
        <v>84</v>
      </c>
      <c r="C12" s="202">
        <f>'[2]28'!C14</f>
        <v>0</v>
      </c>
      <c r="D12" s="202">
        <f>'[2]28'!D14</f>
        <v>0</v>
      </c>
      <c r="E12" s="202">
        <f>'[2]28'!E14</f>
        <v>0</v>
      </c>
      <c r="F12" s="15">
        <f t="shared" si="6"/>
        <v>84</v>
      </c>
      <c r="G12" s="201">
        <f>'[2]28'!H14</f>
        <v>36</v>
      </c>
      <c r="H12" s="202">
        <f>'[2]28'!I14</f>
        <v>0</v>
      </c>
      <c r="I12" s="202">
        <f>'[2]28'!J14</f>
        <v>0</v>
      </c>
      <c r="J12" s="202">
        <f>'[2]28'!K14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1">
        <f>'[2]28'!B15</f>
        <v>84</v>
      </c>
      <c r="C13" s="202">
        <f>'[2]28'!C15</f>
        <v>0</v>
      </c>
      <c r="D13" s="202">
        <f>'[2]28'!D15</f>
        <v>0</v>
      </c>
      <c r="E13" s="202">
        <f>'[2]28'!E15</f>
        <v>0</v>
      </c>
      <c r="F13" s="15">
        <f t="shared" si="6"/>
        <v>84</v>
      </c>
      <c r="G13" s="201">
        <f>'[2]28'!H15</f>
        <v>36</v>
      </c>
      <c r="H13" s="202">
        <f>'[2]28'!I15</f>
        <v>0</v>
      </c>
      <c r="I13" s="202">
        <f>'[2]28'!J15</f>
        <v>0</v>
      </c>
      <c r="J13" s="202">
        <f>'[2]28'!K15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1">
        <f>'[2]28'!B16</f>
        <v>84</v>
      </c>
      <c r="C14" s="202">
        <f>'[2]28'!C16</f>
        <v>0</v>
      </c>
      <c r="D14" s="202">
        <f>'[2]28'!D16</f>
        <v>0</v>
      </c>
      <c r="E14" s="202">
        <f>'[2]28'!E16</f>
        <v>0</v>
      </c>
      <c r="F14" s="15">
        <f t="shared" si="6"/>
        <v>84</v>
      </c>
      <c r="G14" s="201">
        <f>'[2]28'!H16</f>
        <v>36</v>
      </c>
      <c r="H14" s="202">
        <f>'[2]28'!I16</f>
        <v>0</v>
      </c>
      <c r="I14" s="202">
        <f>'[2]28'!J16</f>
        <v>0</v>
      </c>
      <c r="J14" s="202">
        <f>'[2]28'!K16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1">
        <f>'[2]28'!B17</f>
        <v>84</v>
      </c>
      <c r="C15" s="202">
        <f>'[2]28'!C17</f>
        <v>0</v>
      </c>
      <c r="D15" s="202">
        <f>'[2]28'!D17</f>
        <v>0</v>
      </c>
      <c r="E15" s="202">
        <f>'[2]28'!E17</f>
        <v>0</v>
      </c>
      <c r="F15" s="15">
        <f t="shared" si="6"/>
        <v>84</v>
      </c>
      <c r="G15" s="201">
        <f>'[2]28'!H17</f>
        <v>35</v>
      </c>
      <c r="H15" s="202">
        <f>'[2]28'!I17</f>
        <v>0</v>
      </c>
      <c r="I15" s="202">
        <f>'[2]28'!J17</f>
        <v>0</v>
      </c>
      <c r="J15" s="202">
        <f>'[2]28'!K17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1">
        <f>'[2]28'!B18</f>
        <v>84</v>
      </c>
      <c r="C16" s="202">
        <f>'[2]28'!C18</f>
        <v>0</v>
      </c>
      <c r="D16" s="202">
        <f>'[2]28'!D18</f>
        <v>0</v>
      </c>
      <c r="E16" s="202">
        <f>'[2]28'!E18</f>
        <v>0</v>
      </c>
      <c r="F16" s="15">
        <f t="shared" si="6"/>
        <v>84</v>
      </c>
      <c r="G16" s="201">
        <f>'[2]28'!H18</f>
        <v>35</v>
      </c>
      <c r="H16" s="202">
        <f>'[2]28'!I18</f>
        <v>0</v>
      </c>
      <c r="I16" s="202">
        <f>'[2]28'!J18</f>
        <v>0</v>
      </c>
      <c r="J16" s="202">
        <f>'[2]28'!K18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1">
        <f>'[2]28'!B19</f>
        <v>84</v>
      </c>
      <c r="C17" s="202">
        <f>'[2]28'!C19</f>
        <v>0</v>
      </c>
      <c r="D17" s="202">
        <f>'[2]28'!D19</f>
        <v>0</v>
      </c>
      <c r="E17" s="202">
        <f>'[2]28'!E19</f>
        <v>0</v>
      </c>
      <c r="F17" s="15">
        <f t="shared" si="6"/>
        <v>84</v>
      </c>
      <c r="G17" s="201">
        <f>'[2]28'!H19</f>
        <v>35</v>
      </c>
      <c r="H17" s="202">
        <f>'[2]28'!I19</f>
        <v>0</v>
      </c>
      <c r="I17" s="202">
        <f>'[2]28'!J19</f>
        <v>0</v>
      </c>
      <c r="J17" s="202">
        <f>'[2]28'!K19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1">
        <f>'[2]28'!B20</f>
        <v>84</v>
      </c>
      <c r="C18" s="202">
        <f>'[2]28'!C20</f>
        <v>0</v>
      </c>
      <c r="D18" s="202">
        <f>'[2]28'!D20</f>
        <v>0</v>
      </c>
      <c r="E18" s="202">
        <f>'[2]28'!E20</f>
        <v>0</v>
      </c>
      <c r="F18" s="15">
        <f t="shared" si="6"/>
        <v>84</v>
      </c>
      <c r="G18" s="201">
        <f>'[2]28'!H20</f>
        <v>35</v>
      </c>
      <c r="H18" s="202">
        <f>'[2]28'!I20</f>
        <v>0</v>
      </c>
      <c r="I18" s="202">
        <f>'[2]28'!J20</f>
        <v>0</v>
      </c>
      <c r="J18" s="202">
        <f>'[2]28'!K20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1">
        <f>'[2]28'!B21</f>
        <v>84</v>
      </c>
      <c r="C19" s="202">
        <f>'[2]28'!C21</f>
        <v>0</v>
      </c>
      <c r="D19" s="202">
        <f>'[2]28'!D21</f>
        <v>0</v>
      </c>
      <c r="E19" s="202">
        <f>'[2]28'!E21</f>
        <v>0</v>
      </c>
      <c r="F19" s="15">
        <f t="shared" si="6"/>
        <v>84</v>
      </c>
      <c r="G19" s="201">
        <f>'[2]28'!H21</f>
        <v>35</v>
      </c>
      <c r="H19" s="202">
        <f>'[2]28'!I21</f>
        <v>0</v>
      </c>
      <c r="I19" s="202">
        <f>'[2]28'!J21</f>
        <v>0</v>
      </c>
      <c r="J19" s="202">
        <f>'[2]28'!K21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1">
        <f>'[2]28'!B22</f>
        <v>84</v>
      </c>
      <c r="C20" s="202">
        <f>'[2]28'!C22</f>
        <v>0</v>
      </c>
      <c r="D20" s="202">
        <f>'[2]28'!D22</f>
        <v>0</v>
      </c>
      <c r="E20" s="202">
        <f>'[2]28'!E22</f>
        <v>0</v>
      </c>
      <c r="F20" s="15">
        <f t="shared" si="6"/>
        <v>84</v>
      </c>
      <c r="G20" s="201">
        <f>'[2]28'!H22</f>
        <v>35</v>
      </c>
      <c r="H20" s="202">
        <f>'[2]28'!I22</f>
        <v>0</v>
      </c>
      <c r="I20" s="202">
        <f>'[2]28'!J22</f>
        <v>0</v>
      </c>
      <c r="J20" s="202">
        <f>'[2]28'!K22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1">
        <f>'[2]28'!B23</f>
        <v>84</v>
      </c>
      <c r="C21" s="202">
        <f>'[2]28'!C23</f>
        <v>0</v>
      </c>
      <c r="D21" s="202">
        <f>'[2]28'!D23</f>
        <v>0</v>
      </c>
      <c r="E21" s="202">
        <f>'[2]28'!E23</f>
        <v>0</v>
      </c>
      <c r="F21" s="15">
        <f t="shared" si="6"/>
        <v>84</v>
      </c>
      <c r="G21" s="201">
        <f>'[2]28'!H23</f>
        <v>35</v>
      </c>
      <c r="H21" s="202">
        <f>'[2]28'!I23</f>
        <v>0</v>
      </c>
      <c r="I21" s="202">
        <f>'[2]28'!J23</f>
        <v>0</v>
      </c>
      <c r="J21" s="202">
        <f>'[2]28'!K23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1">
        <f>'[2]28'!B24</f>
        <v>84</v>
      </c>
      <c r="C22" s="202">
        <f>'[2]28'!C24</f>
        <v>0</v>
      </c>
      <c r="D22" s="202">
        <f>'[2]28'!D24</f>
        <v>0</v>
      </c>
      <c r="E22" s="202">
        <f>'[2]28'!E24</f>
        <v>0</v>
      </c>
      <c r="F22" s="15">
        <f t="shared" si="6"/>
        <v>84</v>
      </c>
      <c r="G22" s="201">
        <f>'[2]28'!H24</f>
        <v>35</v>
      </c>
      <c r="H22" s="202">
        <f>'[2]28'!I24</f>
        <v>0</v>
      </c>
      <c r="I22" s="202">
        <f>'[2]28'!J24</f>
        <v>0</v>
      </c>
      <c r="J22" s="202">
        <f>'[2]28'!K24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1">
        <f>'[2]28'!B25</f>
        <v>84</v>
      </c>
      <c r="C23" s="202">
        <f>'[2]28'!C25</f>
        <v>0</v>
      </c>
      <c r="D23" s="202">
        <f>'[2]28'!D25</f>
        <v>0</v>
      </c>
      <c r="E23" s="202">
        <f>'[2]28'!E25</f>
        <v>0</v>
      </c>
      <c r="F23" s="15">
        <f t="shared" si="6"/>
        <v>84</v>
      </c>
      <c r="G23" s="201">
        <f>'[2]28'!H25</f>
        <v>36</v>
      </c>
      <c r="H23" s="202">
        <f>'[2]28'!I25</f>
        <v>0</v>
      </c>
      <c r="I23" s="202">
        <f>'[2]28'!J25</f>
        <v>0</v>
      </c>
      <c r="J23" s="202">
        <f>'[2]28'!K25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1">
        <f>'[2]28'!B26</f>
        <v>84</v>
      </c>
      <c r="C24" s="202">
        <f>'[2]28'!C26</f>
        <v>0</v>
      </c>
      <c r="D24" s="202">
        <f>'[2]28'!D26</f>
        <v>0</v>
      </c>
      <c r="E24" s="202">
        <f>'[2]28'!E26</f>
        <v>0</v>
      </c>
      <c r="F24" s="15">
        <f t="shared" si="6"/>
        <v>84</v>
      </c>
      <c r="G24" s="201">
        <f>'[2]28'!H26</f>
        <v>36</v>
      </c>
      <c r="H24" s="202">
        <f>'[2]28'!I26</f>
        <v>0</v>
      </c>
      <c r="I24" s="202">
        <f>'[2]28'!J26</f>
        <v>0</v>
      </c>
      <c r="J24" s="202">
        <f>'[2]28'!K26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1">
        <f>'[2]28'!B27</f>
        <v>84</v>
      </c>
      <c r="C25" s="202">
        <f>'[2]28'!C27</f>
        <v>0</v>
      </c>
      <c r="D25" s="202">
        <f>'[2]28'!D27</f>
        <v>0</v>
      </c>
      <c r="E25" s="202">
        <f>'[2]28'!E27</f>
        <v>0</v>
      </c>
      <c r="F25" s="15">
        <f t="shared" si="6"/>
        <v>84</v>
      </c>
      <c r="G25" s="201">
        <f>'[2]28'!H27</f>
        <v>36</v>
      </c>
      <c r="H25" s="202">
        <f>'[2]28'!I27</f>
        <v>0</v>
      </c>
      <c r="I25" s="202">
        <f>'[2]28'!J27</f>
        <v>0</v>
      </c>
      <c r="J25" s="202">
        <f>'[2]28'!K27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1">
        <f>'[2]28'!B28</f>
        <v>84</v>
      </c>
      <c r="C26" s="202">
        <f>'[2]28'!C28</f>
        <v>0</v>
      </c>
      <c r="D26" s="202">
        <f>'[2]28'!D28</f>
        <v>0</v>
      </c>
      <c r="E26" s="202">
        <f>'[2]28'!E28</f>
        <v>0</v>
      </c>
      <c r="F26" s="15">
        <f t="shared" si="6"/>
        <v>84</v>
      </c>
      <c r="G26" s="201">
        <f>'[2]28'!H28</f>
        <v>36</v>
      </c>
      <c r="H26" s="202">
        <f>'[2]28'!I28</f>
        <v>0</v>
      </c>
      <c r="I26" s="202">
        <f>'[2]28'!J28</f>
        <v>0</v>
      </c>
      <c r="J26" s="202">
        <f>'[2]28'!K28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1">
        <f>'[2]28'!B29</f>
        <v>84</v>
      </c>
      <c r="C27" s="202">
        <f>'[2]28'!C29</f>
        <v>0</v>
      </c>
      <c r="D27" s="202">
        <f>'[2]28'!D29</f>
        <v>0</v>
      </c>
      <c r="E27" s="202">
        <f>'[2]28'!E29</f>
        <v>0</v>
      </c>
      <c r="F27" s="15">
        <f t="shared" si="6"/>
        <v>84</v>
      </c>
      <c r="G27" s="201">
        <f>'[2]28'!H29</f>
        <v>36</v>
      </c>
      <c r="H27" s="202">
        <f>'[2]28'!I29</f>
        <v>0</v>
      </c>
      <c r="I27" s="202">
        <f>'[2]28'!J29</f>
        <v>0</v>
      </c>
      <c r="J27" s="202">
        <f>'[2]28'!K29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1">
        <f>'[2]28'!B30</f>
        <v>84</v>
      </c>
      <c r="C28" s="202">
        <f>'[2]28'!C30</f>
        <v>0</v>
      </c>
      <c r="D28" s="202">
        <f>'[2]28'!D30</f>
        <v>0</v>
      </c>
      <c r="E28" s="202">
        <f>'[2]28'!E30</f>
        <v>0</v>
      </c>
      <c r="F28" s="15">
        <f t="shared" si="6"/>
        <v>84</v>
      </c>
      <c r="G28" s="201">
        <f>'[2]28'!H30</f>
        <v>36</v>
      </c>
      <c r="H28" s="202">
        <f>'[2]28'!I30</f>
        <v>0</v>
      </c>
      <c r="I28" s="202">
        <f>'[2]28'!J30</f>
        <v>0</v>
      </c>
      <c r="J28" s="202">
        <f>'[2]28'!K30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1">
        <f>'[2]28'!B31</f>
        <v>84</v>
      </c>
      <c r="C29" s="202">
        <f>'[2]28'!C31</f>
        <v>0</v>
      </c>
      <c r="D29" s="202">
        <f>'[2]28'!D31</f>
        <v>0</v>
      </c>
      <c r="E29" s="202">
        <f>'[2]28'!E31</f>
        <v>0</v>
      </c>
      <c r="F29" s="15">
        <f t="shared" si="6"/>
        <v>84</v>
      </c>
      <c r="G29" s="201">
        <f>'[2]28'!H31</f>
        <v>36</v>
      </c>
      <c r="H29" s="202">
        <f>'[2]28'!I31</f>
        <v>0</v>
      </c>
      <c r="I29" s="202">
        <f>'[2]28'!J31</f>
        <v>0</v>
      </c>
      <c r="J29" s="202">
        <f>'[2]28'!K31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1">
        <f>'[2]28'!B32</f>
        <v>84</v>
      </c>
      <c r="C30" s="202">
        <f>'[2]28'!C32</f>
        <v>0</v>
      </c>
      <c r="D30" s="202">
        <f>'[2]28'!D32</f>
        <v>0</v>
      </c>
      <c r="E30" s="202">
        <f>'[2]28'!E32</f>
        <v>0</v>
      </c>
      <c r="F30" s="15">
        <f t="shared" si="6"/>
        <v>84</v>
      </c>
      <c r="G30" s="201">
        <f>'[2]28'!H32</f>
        <v>36</v>
      </c>
      <c r="H30" s="202">
        <f>'[2]28'!I32</f>
        <v>0</v>
      </c>
      <c r="I30" s="202">
        <f>'[2]28'!J32</f>
        <v>0</v>
      </c>
      <c r="J30" s="202">
        <f>'[2]28'!K32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1">
        <f>'[2]28'!B33</f>
        <v>84</v>
      </c>
      <c r="C31" s="202">
        <f>'[2]28'!C33</f>
        <v>0</v>
      </c>
      <c r="D31" s="202">
        <f>'[2]28'!D33</f>
        <v>0</v>
      </c>
      <c r="E31" s="202">
        <f>'[2]28'!E33</f>
        <v>0</v>
      </c>
      <c r="F31" s="15">
        <f t="shared" si="6"/>
        <v>84</v>
      </c>
      <c r="G31" s="201">
        <f>'[2]28'!H33</f>
        <v>36</v>
      </c>
      <c r="H31" s="202">
        <f>'[2]28'!I33</f>
        <v>0</v>
      </c>
      <c r="I31" s="202">
        <f>'[2]28'!J33</f>
        <v>0</v>
      </c>
      <c r="J31" s="202">
        <f>'[2]28'!K33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1">
        <f>'[2]28'!B34</f>
        <v>84</v>
      </c>
      <c r="C32" s="202">
        <f>'[2]28'!C34</f>
        <v>0</v>
      </c>
      <c r="D32" s="202">
        <f>'[2]28'!D34</f>
        <v>0</v>
      </c>
      <c r="E32" s="202">
        <f>'[2]28'!E34</f>
        <v>0</v>
      </c>
      <c r="F32" s="15">
        <f t="shared" si="6"/>
        <v>84</v>
      </c>
      <c r="G32" s="201">
        <f>'[2]28'!H34</f>
        <v>36</v>
      </c>
      <c r="H32" s="202">
        <f>'[2]28'!I34</f>
        <v>0</v>
      </c>
      <c r="I32" s="202">
        <f>'[2]28'!J34</f>
        <v>0</v>
      </c>
      <c r="J32" s="202">
        <f>'[2]28'!K34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1">
        <f>'[2]28'!B35</f>
        <v>84</v>
      </c>
      <c r="C33" s="202">
        <f>'[2]28'!C35</f>
        <v>0</v>
      </c>
      <c r="D33" s="202">
        <f>'[2]28'!D35</f>
        <v>0</v>
      </c>
      <c r="E33" s="202">
        <f>'[2]28'!E35</f>
        <v>0</v>
      </c>
      <c r="F33" s="15">
        <f t="shared" si="6"/>
        <v>84</v>
      </c>
      <c r="G33" s="201">
        <f>'[2]28'!H35</f>
        <v>36</v>
      </c>
      <c r="H33" s="202">
        <f>'[2]28'!I35</f>
        <v>0</v>
      </c>
      <c r="I33" s="202">
        <f>'[2]28'!J35</f>
        <v>0</v>
      </c>
      <c r="J33" s="202">
        <f>'[2]28'!K35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1">
        <f>'[2]28'!B36</f>
        <v>84</v>
      </c>
      <c r="C34" s="202">
        <f>'[2]28'!C36</f>
        <v>0</v>
      </c>
      <c r="D34" s="202">
        <f>'[2]28'!D36</f>
        <v>0</v>
      </c>
      <c r="E34" s="202">
        <f>'[2]28'!E36</f>
        <v>0</v>
      </c>
      <c r="F34" s="15">
        <f t="shared" si="6"/>
        <v>84</v>
      </c>
      <c r="G34" s="201">
        <f>'[2]28'!H36</f>
        <v>36</v>
      </c>
      <c r="H34" s="202">
        <f>'[2]28'!I36</f>
        <v>0</v>
      </c>
      <c r="I34" s="202">
        <f>'[2]28'!J36</f>
        <v>0</v>
      </c>
      <c r="J34" s="202">
        <f>'[2]28'!K36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1">
        <f>'[2]28'!B37</f>
        <v>84</v>
      </c>
      <c r="C35" s="202">
        <f>'[2]28'!C37</f>
        <v>0</v>
      </c>
      <c r="D35" s="202">
        <f>'[2]28'!D37</f>
        <v>0</v>
      </c>
      <c r="E35" s="202">
        <f>'[2]28'!E37</f>
        <v>0</v>
      </c>
      <c r="F35" s="15">
        <f t="shared" si="6"/>
        <v>84</v>
      </c>
      <c r="G35" s="201">
        <f>'[2]28'!H37</f>
        <v>35</v>
      </c>
      <c r="H35" s="202">
        <f>'[2]28'!I37</f>
        <v>0</v>
      </c>
      <c r="I35" s="202">
        <f>'[2]28'!J37</f>
        <v>0</v>
      </c>
      <c r="J35" s="202">
        <f>'[2]28'!K37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1">
        <f>'[2]28'!B38</f>
        <v>84</v>
      </c>
      <c r="C36" s="202">
        <f>'[2]28'!C38</f>
        <v>0</v>
      </c>
      <c r="D36" s="202">
        <f>'[2]28'!D38</f>
        <v>0</v>
      </c>
      <c r="E36" s="202">
        <f>'[2]28'!E38</f>
        <v>0</v>
      </c>
      <c r="F36" s="15">
        <f t="shared" si="6"/>
        <v>84</v>
      </c>
      <c r="G36" s="201">
        <f>'[2]28'!H38</f>
        <v>35</v>
      </c>
      <c r="H36" s="202">
        <f>'[2]28'!I38</f>
        <v>0</v>
      </c>
      <c r="I36" s="202">
        <f>'[2]28'!J38</f>
        <v>0</v>
      </c>
      <c r="J36" s="202">
        <f>'[2]28'!K38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1">
        <f>'[2]28'!B39</f>
        <v>84</v>
      </c>
      <c r="C37" s="202">
        <f>'[2]28'!C39</f>
        <v>0</v>
      </c>
      <c r="D37" s="202">
        <f>'[2]28'!D39</f>
        <v>0</v>
      </c>
      <c r="E37" s="202">
        <f>'[2]28'!E39</f>
        <v>0</v>
      </c>
      <c r="F37" s="15">
        <f t="shared" si="6"/>
        <v>84</v>
      </c>
      <c r="G37" s="201">
        <f>'[2]28'!H39</f>
        <v>35</v>
      </c>
      <c r="H37" s="202">
        <f>'[2]28'!I39</f>
        <v>0</v>
      </c>
      <c r="I37" s="202">
        <f>'[2]28'!J39</f>
        <v>0</v>
      </c>
      <c r="J37" s="202">
        <f>'[2]28'!K39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1">
        <f>'[2]28'!B40</f>
        <v>84</v>
      </c>
      <c r="C38" s="202">
        <f>'[2]28'!C40</f>
        <v>0</v>
      </c>
      <c r="D38" s="202">
        <f>'[2]28'!D40</f>
        <v>0</v>
      </c>
      <c r="E38" s="202">
        <f>'[2]28'!E40</f>
        <v>0</v>
      </c>
      <c r="F38" s="15">
        <f t="shared" si="6"/>
        <v>84</v>
      </c>
      <c r="G38" s="201">
        <f>'[2]28'!H40</f>
        <v>35</v>
      </c>
      <c r="H38" s="202">
        <f>'[2]28'!I40</f>
        <v>0</v>
      </c>
      <c r="I38" s="202">
        <f>'[2]28'!J40</f>
        <v>0</v>
      </c>
      <c r="J38" s="202">
        <f>'[2]28'!K40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1">
        <f>'[2]28'!B41</f>
        <v>84</v>
      </c>
      <c r="C39" s="202">
        <f>'[2]28'!C41</f>
        <v>0</v>
      </c>
      <c r="D39" s="202">
        <f>'[2]28'!D41</f>
        <v>0</v>
      </c>
      <c r="E39" s="202">
        <f>'[2]28'!E41</f>
        <v>0</v>
      </c>
      <c r="F39" s="15">
        <f t="shared" si="6"/>
        <v>84</v>
      </c>
      <c r="G39" s="201">
        <f>'[2]28'!H41</f>
        <v>35</v>
      </c>
      <c r="H39" s="202">
        <f>'[2]28'!I41</f>
        <v>0</v>
      </c>
      <c r="I39" s="202">
        <f>'[2]28'!J41</f>
        <v>0</v>
      </c>
      <c r="J39" s="202">
        <f>'[2]28'!K41</f>
        <v>0</v>
      </c>
      <c r="K39" s="15">
        <f t="shared" si="3"/>
        <v>35</v>
      </c>
      <c r="L39" s="18">
        <f>frq!C39</f>
        <v>1</v>
      </c>
      <c r="M39" s="167">
        <f t="shared" si="4"/>
        <v>34.6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34.6</v>
      </c>
      <c r="R39" s="18">
        <v>0.4</v>
      </c>
    </row>
    <row r="40" spans="1:18">
      <c r="A40" s="8" t="s">
        <v>82</v>
      </c>
      <c r="B40" s="201">
        <f>'[2]28'!B42</f>
        <v>84</v>
      </c>
      <c r="C40" s="202">
        <f>'[2]28'!C42</f>
        <v>0</v>
      </c>
      <c r="D40" s="202">
        <f>'[2]28'!D42</f>
        <v>0</v>
      </c>
      <c r="E40" s="202">
        <f>'[2]28'!E42</f>
        <v>0</v>
      </c>
      <c r="F40" s="15">
        <f t="shared" si="6"/>
        <v>84</v>
      </c>
      <c r="G40" s="201">
        <f>'[2]28'!H42</f>
        <v>35</v>
      </c>
      <c r="H40" s="202">
        <f>'[2]28'!I42</f>
        <v>0</v>
      </c>
      <c r="I40" s="202">
        <f>'[2]28'!J42</f>
        <v>0</v>
      </c>
      <c r="J40" s="202">
        <f>'[2]28'!K42</f>
        <v>0</v>
      </c>
      <c r="K40" s="15">
        <f t="shared" si="3"/>
        <v>35</v>
      </c>
      <c r="L40" s="18">
        <f>frq!C40</f>
        <v>1</v>
      </c>
      <c r="M40" s="167">
        <f t="shared" si="4"/>
        <v>34.6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34.6</v>
      </c>
      <c r="R40" s="18">
        <v>0.4</v>
      </c>
    </row>
    <row r="41" spans="1:18">
      <c r="A41" s="8" t="s">
        <v>83</v>
      </c>
      <c r="B41" s="201">
        <f>'[2]28'!B43</f>
        <v>84</v>
      </c>
      <c r="C41" s="202">
        <f>'[2]28'!C43</f>
        <v>0</v>
      </c>
      <c r="D41" s="202">
        <f>'[2]28'!D43</f>
        <v>0</v>
      </c>
      <c r="E41" s="202">
        <f>'[2]28'!E43</f>
        <v>0</v>
      </c>
      <c r="F41" s="15">
        <f t="shared" si="6"/>
        <v>84</v>
      </c>
      <c r="G41" s="201">
        <f>'[2]28'!H43</f>
        <v>35</v>
      </c>
      <c r="H41" s="202">
        <f>'[2]28'!I43</f>
        <v>0</v>
      </c>
      <c r="I41" s="202">
        <f>'[2]28'!J43</f>
        <v>0</v>
      </c>
      <c r="J41" s="202">
        <f>'[2]28'!K43</f>
        <v>0</v>
      </c>
      <c r="K41" s="15">
        <f t="shared" si="3"/>
        <v>35</v>
      </c>
      <c r="L41" s="18">
        <f>frq!C41</f>
        <v>1</v>
      </c>
      <c r="M41" s="167">
        <f t="shared" si="4"/>
        <v>34.6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34.6</v>
      </c>
      <c r="R41" s="18">
        <v>0.4</v>
      </c>
    </row>
    <row r="42" spans="1:18">
      <c r="A42" s="8" t="s">
        <v>84</v>
      </c>
      <c r="B42" s="201">
        <f>'[2]28'!B44</f>
        <v>84</v>
      </c>
      <c r="C42" s="202">
        <f>'[2]28'!C44</f>
        <v>0</v>
      </c>
      <c r="D42" s="202">
        <f>'[2]28'!D44</f>
        <v>0</v>
      </c>
      <c r="E42" s="202">
        <f>'[2]28'!E44</f>
        <v>0</v>
      </c>
      <c r="F42" s="15">
        <f t="shared" si="6"/>
        <v>84</v>
      </c>
      <c r="G42" s="201">
        <f>'[2]28'!H44</f>
        <v>35</v>
      </c>
      <c r="H42" s="202">
        <f>'[2]28'!I44</f>
        <v>0</v>
      </c>
      <c r="I42" s="202">
        <f>'[2]28'!J44</f>
        <v>0</v>
      </c>
      <c r="J42" s="202">
        <f>'[2]28'!K44</f>
        <v>0</v>
      </c>
      <c r="K42" s="15">
        <f t="shared" si="3"/>
        <v>35</v>
      </c>
      <c r="L42" s="18">
        <f>frq!C42</f>
        <v>1</v>
      </c>
      <c r="M42" s="167">
        <f t="shared" si="4"/>
        <v>34.6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34.6</v>
      </c>
      <c r="R42" s="18">
        <v>0.4</v>
      </c>
    </row>
    <row r="43" spans="1:18">
      <c r="A43" s="8" t="s">
        <v>85</v>
      </c>
      <c r="B43" s="201">
        <f>'[2]28'!B45</f>
        <v>84</v>
      </c>
      <c r="C43" s="202">
        <f>'[2]28'!C45</f>
        <v>0</v>
      </c>
      <c r="D43" s="202">
        <f>'[2]28'!D45</f>
        <v>0</v>
      </c>
      <c r="E43" s="202">
        <f>'[2]28'!E45</f>
        <v>0</v>
      </c>
      <c r="F43" s="15">
        <f t="shared" si="6"/>
        <v>84</v>
      </c>
      <c r="G43" s="201">
        <f>'[2]28'!H45</f>
        <v>34</v>
      </c>
      <c r="H43" s="202">
        <f>'[2]28'!I45</f>
        <v>0</v>
      </c>
      <c r="I43" s="202">
        <f>'[2]28'!J45</f>
        <v>0</v>
      </c>
      <c r="J43" s="202">
        <f>'[2]28'!K45</f>
        <v>0</v>
      </c>
      <c r="K43" s="15">
        <f t="shared" si="3"/>
        <v>34</v>
      </c>
      <c r="L43" s="18">
        <f>frq!C43</f>
        <v>1</v>
      </c>
      <c r="M43" s="167">
        <f t="shared" si="4"/>
        <v>33.6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33.6</v>
      </c>
      <c r="R43" s="18">
        <v>0.4</v>
      </c>
    </row>
    <row r="44" spans="1:18">
      <c r="A44" s="8" t="s">
        <v>86</v>
      </c>
      <c r="B44" s="201">
        <f>'[2]28'!B46</f>
        <v>84</v>
      </c>
      <c r="C44" s="202">
        <f>'[2]28'!C46</f>
        <v>0</v>
      </c>
      <c r="D44" s="202">
        <f>'[2]28'!D46</f>
        <v>0</v>
      </c>
      <c r="E44" s="202">
        <f>'[2]28'!E46</f>
        <v>0</v>
      </c>
      <c r="F44" s="15">
        <f t="shared" si="6"/>
        <v>84</v>
      </c>
      <c r="G44" s="201">
        <f>'[2]28'!H46</f>
        <v>34</v>
      </c>
      <c r="H44" s="202">
        <f>'[2]28'!I46</f>
        <v>0</v>
      </c>
      <c r="I44" s="202">
        <f>'[2]28'!J46</f>
        <v>0</v>
      </c>
      <c r="J44" s="202">
        <f>'[2]28'!K46</f>
        <v>0</v>
      </c>
      <c r="K44" s="15">
        <f t="shared" si="3"/>
        <v>34</v>
      </c>
      <c r="L44" s="18">
        <f>frq!C44</f>
        <v>1</v>
      </c>
      <c r="M44" s="167">
        <f t="shared" si="4"/>
        <v>33.6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33.6</v>
      </c>
      <c r="R44" s="18">
        <v>0.4</v>
      </c>
    </row>
    <row r="45" spans="1:18">
      <c r="A45" s="8" t="s">
        <v>87</v>
      </c>
      <c r="B45" s="201">
        <f>'[2]28'!B47</f>
        <v>84</v>
      </c>
      <c r="C45" s="202">
        <f>'[2]28'!C47</f>
        <v>0</v>
      </c>
      <c r="D45" s="202">
        <f>'[2]28'!D47</f>
        <v>0</v>
      </c>
      <c r="E45" s="202">
        <f>'[2]28'!E47</f>
        <v>0</v>
      </c>
      <c r="F45" s="15">
        <f t="shared" si="6"/>
        <v>84</v>
      </c>
      <c r="G45" s="201">
        <f>'[2]28'!H47</f>
        <v>34</v>
      </c>
      <c r="H45" s="202">
        <f>'[2]28'!I47</f>
        <v>0</v>
      </c>
      <c r="I45" s="202">
        <f>'[2]28'!J47</f>
        <v>0</v>
      </c>
      <c r="J45" s="202">
        <f>'[2]28'!K47</f>
        <v>0</v>
      </c>
      <c r="K45" s="15">
        <f t="shared" si="3"/>
        <v>34</v>
      </c>
      <c r="L45" s="18">
        <f>frq!C45</f>
        <v>1</v>
      </c>
      <c r="M45" s="167">
        <f t="shared" si="4"/>
        <v>33.6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33.6</v>
      </c>
      <c r="R45" s="18">
        <v>0.4</v>
      </c>
    </row>
    <row r="46" spans="1:18">
      <c r="A46" s="8" t="s">
        <v>88</v>
      </c>
      <c r="B46" s="201">
        <f>'[2]28'!B48</f>
        <v>84</v>
      </c>
      <c r="C46" s="202">
        <f>'[2]28'!C48</f>
        <v>0</v>
      </c>
      <c r="D46" s="202">
        <f>'[2]28'!D48</f>
        <v>0</v>
      </c>
      <c r="E46" s="202">
        <f>'[2]28'!E48</f>
        <v>0</v>
      </c>
      <c r="F46" s="15">
        <f t="shared" si="6"/>
        <v>84</v>
      </c>
      <c r="G46" s="201">
        <f>'[2]28'!H48</f>
        <v>34</v>
      </c>
      <c r="H46" s="202">
        <f>'[2]28'!I48</f>
        <v>0</v>
      </c>
      <c r="I46" s="202">
        <f>'[2]28'!J48</f>
        <v>0</v>
      </c>
      <c r="J46" s="202">
        <f>'[2]28'!K48</f>
        <v>0</v>
      </c>
      <c r="K46" s="15">
        <f t="shared" si="3"/>
        <v>34</v>
      </c>
      <c r="L46" s="18">
        <f>frq!C46</f>
        <v>1</v>
      </c>
      <c r="M46" s="167">
        <f t="shared" si="4"/>
        <v>33.6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33.6</v>
      </c>
      <c r="R46" s="18">
        <v>0.4</v>
      </c>
    </row>
    <row r="47" spans="1:18">
      <c r="A47" s="8" t="s">
        <v>89</v>
      </c>
      <c r="B47" s="201">
        <f>'[2]28'!B49</f>
        <v>84</v>
      </c>
      <c r="C47" s="202">
        <f>'[2]28'!C49</f>
        <v>0</v>
      </c>
      <c r="D47" s="202">
        <f>'[2]28'!D49</f>
        <v>0</v>
      </c>
      <c r="E47" s="202">
        <f>'[2]28'!E49</f>
        <v>0</v>
      </c>
      <c r="F47" s="15">
        <f t="shared" si="6"/>
        <v>84</v>
      </c>
      <c r="G47" s="201">
        <f>'[2]28'!H49</f>
        <v>34</v>
      </c>
      <c r="H47" s="202">
        <f>'[2]28'!I49</f>
        <v>0</v>
      </c>
      <c r="I47" s="202">
        <f>'[2]28'!J49</f>
        <v>0</v>
      </c>
      <c r="J47" s="202">
        <f>'[2]28'!K49</f>
        <v>0</v>
      </c>
      <c r="K47" s="15">
        <f t="shared" si="3"/>
        <v>34</v>
      </c>
      <c r="L47" s="18">
        <f>frq!C47</f>
        <v>1</v>
      </c>
      <c r="M47" s="167">
        <f t="shared" si="4"/>
        <v>33.6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33.6</v>
      </c>
      <c r="R47" s="18">
        <v>0.4</v>
      </c>
    </row>
    <row r="48" spans="1:18">
      <c r="A48" s="8" t="s">
        <v>90</v>
      </c>
      <c r="B48" s="201">
        <f>'[2]28'!B50</f>
        <v>84</v>
      </c>
      <c r="C48" s="202">
        <f>'[2]28'!C50</f>
        <v>0</v>
      </c>
      <c r="D48" s="202">
        <f>'[2]28'!D50</f>
        <v>0</v>
      </c>
      <c r="E48" s="202">
        <f>'[2]28'!E50</f>
        <v>0</v>
      </c>
      <c r="F48" s="15">
        <f t="shared" si="6"/>
        <v>84</v>
      </c>
      <c r="G48" s="201">
        <f>'[2]28'!H50</f>
        <v>34</v>
      </c>
      <c r="H48" s="202">
        <f>'[2]28'!I50</f>
        <v>0</v>
      </c>
      <c r="I48" s="202">
        <f>'[2]28'!J50</f>
        <v>0</v>
      </c>
      <c r="J48" s="202">
        <f>'[2]28'!K50</f>
        <v>0</v>
      </c>
      <c r="K48" s="15">
        <f t="shared" si="3"/>
        <v>34</v>
      </c>
      <c r="L48" s="18">
        <f>frq!C48</f>
        <v>1</v>
      </c>
      <c r="M48" s="167">
        <f t="shared" si="4"/>
        <v>33.6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33.6</v>
      </c>
      <c r="R48" s="18">
        <v>0.4</v>
      </c>
    </row>
    <row r="49" spans="1:18">
      <c r="A49" s="8" t="s">
        <v>91</v>
      </c>
      <c r="B49" s="201">
        <f>'[2]28'!B51</f>
        <v>84</v>
      </c>
      <c r="C49" s="202">
        <f>'[2]28'!C51</f>
        <v>0</v>
      </c>
      <c r="D49" s="202">
        <f>'[2]28'!D51</f>
        <v>0</v>
      </c>
      <c r="E49" s="202">
        <f>'[2]28'!E51</f>
        <v>0</v>
      </c>
      <c r="F49" s="15">
        <f t="shared" si="6"/>
        <v>84</v>
      </c>
      <c r="G49" s="201">
        <f>'[2]28'!H51</f>
        <v>34</v>
      </c>
      <c r="H49" s="202">
        <f>'[2]28'!I51</f>
        <v>0</v>
      </c>
      <c r="I49" s="202">
        <f>'[2]28'!J51</f>
        <v>0</v>
      </c>
      <c r="J49" s="202">
        <f>'[2]28'!K51</f>
        <v>0</v>
      </c>
      <c r="K49" s="15">
        <f t="shared" si="3"/>
        <v>34</v>
      </c>
      <c r="L49" s="18">
        <f>frq!C49</f>
        <v>1</v>
      </c>
      <c r="M49" s="167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</row>
    <row r="50" spans="1:18">
      <c r="A50" s="8" t="s">
        <v>92</v>
      </c>
      <c r="B50" s="201">
        <f>'[2]28'!B52</f>
        <v>84</v>
      </c>
      <c r="C50" s="202">
        <f>'[2]28'!C52</f>
        <v>0</v>
      </c>
      <c r="D50" s="202">
        <f>'[2]28'!D52</f>
        <v>0</v>
      </c>
      <c r="E50" s="202">
        <f>'[2]28'!E52</f>
        <v>0</v>
      </c>
      <c r="F50" s="15">
        <f t="shared" si="6"/>
        <v>84</v>
      </c>
      <c r="G50" s="201">
        <f>'[2]28'!H52</f>
        <v>34</v>
      </c>
      <c r="H50" s="202">
        <f>'[2]28'!I52</f>
        <v>0</v>
      </c>
      <c r="I50" s="202">
        <f>'[2]28'!J52</f>
        <v>0</v>
      </c>
      <c r="J50" s="202">
        <f>'[2]28'!K52</f>
        <v>0</v>
      </c>
      <c r="K50" s="15">
        <f t="shared" si="3"/>
        <v>34</v>
      </c>
      <c r="L50" s="18">
        <f>frq!C50</f>
        <v>1</v>
      </c>
      <c r="M50" s="167">
        <f t="shared" si="4"/>
        <v>33.6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</v>
      </c>
      <c r="R50" s="18">
        <v>0.4</v>
      </c>
    </row>
    <row r="51" spans="1:18">
      <c r="A51" s="8" t="s">
        <v>93</v>
      </c>
      <c r="B51" s="201">
        <f>'[2]28'!B53</f>
        <v>84</v>
      </c>
      <c r="C51" s="202">
        <f>'[2]28'!C53</f>
        <v>0</v>
      </c>
      <c r="D51" s="202">
        <f>'[2]28'!D53</f>
        <v>0</v>
      </c>
      <c r="E51" s="202">
        <f>'[2]28'!E53</f>
        <v>0</v>
      </c>
      <c r="F51" s="15">
        <f t="shared" si="6"/>
        <v>84</v>
      </c>
      <c r="G51" s="201">
        <f>'[2]28'!H53</f>
        <v>33</v>
      </c>
      <c r="H51" s="202">
        <f>'[2]28'!I53</f>
        <v>0</v>
      </c>
      <c r="I51" s="202">
        <f>'[2]28'!J53</f>
        <v>0</v>
      </c>
      <c r="J51" s="202">
        <f>'[2]28'!K53</f>
        <v>0</v>
      </c>
      <c r="K51" s="15">
        <f t="shared" si="3"/>
        <v>33</v>
      </c>
      <c r="L51" s="18">
        <f>frq!C51</f>
        <v>1</v>
      </c>
      <c r="M51" s="167">
        <f t="shared" si="4"/>
        <v>32.6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32.6</v>
      </c>
      <c r="R51" s="18">
        <v>0.4</v>
      </c>
    </row>
    <row r="52" spans="1:18">
      <c r="A52" s="8" t="s">
        <v>94</v>
      </c>
      <c r="B52" s="201">
        <f>'[2]28'!B54</f>
        <v>84</v>
      </c>
      <c r="C52" s="202">
        <f>'[2]28'!C54</f>
        <v>0</v>
      </c>
      <c r="D52" s="202">
        <f>'[2]28'!D54</f>
        <v>0</v>
      </c>
      <c r="E52" s="202">
        <f>'[2]28'!E54</f>
        <v>0</v>
      </c>
      <c r="F52" s="15">
        <f t="shared" si="6"/>
        <v>84</v>
      </c>
      <c r="G52" s="201">
        <f>'[2]28'!H54</f>
        <v>33</v>
      </c>
      <c r="H52" s="202">
        <f>'[2]28'!I54</f>
        <v>0</v>
      </c>
      <c r="I52" s="202">
        <f>'[2]28'!J54</f>
        <v>0</v>
      </c>
      <c r="J52" s="202">
        <f>'[2]28'!K54</f>
        <v>0</v>
      </c>
      <c r="K52" s="15">
        <f t="shared" si="3"/>
        <v>33</v>
      </c>
      <c r="L52" s="18">
        <f>frq!C52</f>
        <v>1</v>
      </c>
      <c r="M52" s="167">
        <f t="shared" si="4"/>
        <v>32.6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32.6</v>
      </c>
      <c r="R52" s="18">
        <v>0.4</v>
      </c>
    </row>
    <row r="53" spans="1:18">
      <c r="A53" s="8" t="s">
        <v>95</v>
      </c>
      <c r="B53" s="201">
        <f>'[2]28'!B55</f>
        <v>84</v>
      </c>
      <c r="C53" s="202">
        <f>'[2]28'!C55</f>
        <v>0</v>
      </c>
      <c r="D53" s="202">
        <f>'[2]28'!D55</f>
        <v>0</v>
      </c>
      <c r="E53" s="202">
        <f>'[2]28'!E55</f>
        <v>0</v>
      </c>
      <c r="F53" s="15">
        <f t="shared" si="6"/>
        <v>84</v>
      </c>
      <c r="G53" s="201">
        <f>'[2]28'!H55</f>
        <v>33</v>
      </c>
      <c r="H53" s="202">
        <f>'[2]28'!I55</f>
        <v>0</v>
      </c>
      <c r="I53" s="202">
        <f>'[2]28'!J55</f>
        <v>0</v>
      </c>
      <c r="J53" s="202">
        <f>'[2]28'!K55</f>
        <v>0</v>
      </c>
      <c r="K53" s="15">
        <f t="shared" si="3"/>
        <v>33</v>
      </c>
      <c r="L53" s="18">
        <f>frq!C53</f>
        <v>1</v>
      </c>
      <c r="M53" s="167">
        <f t="shared" si="4"/>
        <v>32.6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32.6</v>
      </c>
      <c r="R53" s="18">
        <v>0.4</v>
      </c>
    </row>
    <row r="54" spans="1:18">
      <c r="A54" s="8" t="s">
        <v>96</v>
      </c>
      <c r="B54" s="201">
        <f>'[2]28'!B56</f>
        <v>84</v>
      </c>
      <c r="C54" s="202">
        <f>'[2]28'!C56</f>
        <v>0</v>
      </c>
      <c r="D54" s="202">
        <f>'[2]28'!D56</f>
        <v>0</v>
      </c>
      <c r="E54" s="202">
        <f>'[2]28'!E56</f>
        <v>0</v>
      </c>
      <c r="F54" s="15">
        <f t="shared" si="6"/>
        <v>84</v>
      </c>
      <c r="G54" s="201">
        <f>'[2]28'!H56</f>
        <v>33</v>
      </c>
      <c r="H54" s="202">
        <f>'[2]28'!I56</f>
        <v>0</v>
      </c>
      <c r="I54" s="202">
        <f>'[2]28'!J56</f>
        <v>0</v>
      </c>
      <c r="J54" s="202">
        <f>'[2]28'!K56</f>
        <v>0</v>
      </c>
      <c r="K54" s="15">
        <f t="shared" si="3"/>
        <v>33</v>
      </c>
      <c r="L54" s="18">
        <f>frq!C54</f>
        <v>1</v>
      </c>
      <c r="M54" s="167">
        <f t="shared" si="4"/>
        <v>32.6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32.6</v>
      </c>
      <c r="R54" s="18">
        <v>0.4</v>
      </c>
    </row>
    <row r="55" spans="1:18">
      <c r="A55" s="8" t="s">
        <v>97</v>
      </c>
      <c r="B55" s="201">
        <f>'[2]28'!B57</f>
        <v>84</v>
      </c>
      <c r="C55" s="202">
        <f>'[2]28'!C57</f>
        <v>0</v>
      </c>
      <c r="D55" s="202">
        <f>'[2]28'!D57</f>
        <v>0</v>
      </c>
      <c r="E55" s="202">
        <f>'[2]28'!E57</f>
        <v>0</v>
      </c>
      <c r="F55" s="15">
        <f t="shared" si="6"/>
        <v>84</v>
      </c>
      <c r="G55" s="201">
        <f>'[2]28'!H57</f>
        <v>33</v>
      </c>
      <c r="H55" s="202">
        <f>'[2]28'!I57</f>
        <v>0</v>
      </c>
      <c r="I55" s="202">
        <f>'[2]28'!J57</f>
        <v>0</v>
      </c>
      <c r="J55" s="202">
        <f>'[2]28'!K57</f>
        <v>0</v>
      </c>
      <c r="K55" s="15">
        <f t="shared" si="3"/>
        <v>33</v>
      </c>
      <c r="L55" s="18">
        <f>frq!C55</f>
        <v>1</v>
      </c>
      <c r="M55" s="167">
        <f t="shared" si="4"/>
        <v>32.6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32.6</v>
      </c>
      <c r="R55" s="18">
        <v>0.4</v>
      </c>
    </row>
    <row r="56" spans="1:18">
      <c r="A56" s="8" t="s">
        <v>98</v>
      </c>
      <c r="B56" s="201">
        <f>'[2]28'!B58</f>
        <v>84</v>
      </c>
      <c r="C56" s="202">
        <f>'[2]28'!C58</f>
        <v>0</v>
      </c>
      <c r="D56" s="202">
        <f>'[2]28'!D58</f>
        <v>0</v>
      </c>
      <c r="E56" s="202">
        <f>'[2]28'!E58</f>
        <v>0</v>
      </c>
      <c r="F56" s="15">
        <f t="shared" si="6"/>
        <v>84</v>
      </c>
      <c r="G56" s="201">
        <f>'[2]28'!H58</f>
        <v>33</v>
      </c>
      <c r="H56" s="202">
        <f>'[2]28'!I58</f>
        <v>0</v>
      </c>
      <c r="I56" s="202">
        <f>'[2]28'!J58</f>
        <v>0</v>
      </c>
      <c r="J56" s="202">
        <f>'[2]28'!K58</f>
        <v>0</v>
      </c>
      <c r="K56" s="15">
        <f t="shared" si="3"/>
        <v>33</v>
      </c>
      <c r="L56" s="18">
        <f>frq!C56</f>
        <v>1</v>
      </c>
      <c r="M56" s="167">
        <f t="shared" si="4"/>
        <v>32.6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32.6</v>
      </c>
      <c r="R56" s="18">
        <v>0.4</v>
      </c>
    </row>
    <row r="57" spans="1:18">
      <c r="A57" s="8" t="s">
        <v>99</v>
      </c>
      <c r="B57" s="201">
        <f>'[2]28'!B59</f>
        <v>84</v>
      </c>
      <c r="C57" s="202">
        <f>'[2]28'!C59</f>
        <v>0</v>
      </c>
      <c r="D57" s="202">
        <f>'[2]28'!D59</f>
        <v>0</v>
      </c>
      <c r="E57" s="202">
        <f>'[2]28'!E59</f>
        <v>0</v>
      </c>
      <c r="F57" s="15">
        <f t="shared" si="6"/>
        <v>84</v>
      </c>
      <c r="G57" s="201">
        <f>'[2]28'!H59</f>
        <v>33</v>
      </c>
      <c r="H57" s="202">
        <f>'[2]28'!I59</f>
        <v>0</v>
      </c>
      <c r="I57" s="202">
        <f>'[2]28'!J59</f>
        <v>0</v>
      </c>
      <c r="J57" s="202">
        <f>'[2]28'!K59</f>
        <v>0</v>
      </c>
      <c r="K57" s="15">
        <f t="shared" si="3"/>
        <v>33</v>
      </c>
      <c r="L57" s="18">
        <f>frq!C57</f>
        <v>1</v>
      </c>
      <c r="M57" s="167">
        <f t="shared" si="4"/>
        <v>32.6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32.6</v>
      </c>
      <c r="R57" s="18">
        <v>0.4</v>
      </c>
    </row>
    <row r="58" spans="1:18">
      <c r="A58" s="8" t="s">
        <v>100</v>
      </c>
      <c r="B58" s="201">
        <f>'[2]28'!B60</f>
        <v>84</v>
      </c>
      <c r="C58" s="202">
        <f>'[2]28'!C60</f>
        <v>0</v>
      </c>
      <c r="D58" s="202">
        <f>'[2]28'!D60</f>
        <v>0</v>
      </c>
      <c r="E58" s="202">
        <f>'[2]28'!E60</f>
        <v>0</v>
      </c>
      <c r="F58" s="15">
        <f t="shared" si="6"/>
        <v>84</v>
      </c>
      <c r="G58" s="201">
        <f>'[2]28'!H60</f>
        <v>33</v>
      </c>
      <c r="H58" s="202">
        <f>'[2]28'!I60</f>
        <v>0</v>
      </c>
      <c r="I58" s="202">
        <f>'[2]28'!J60</f>
        <v>0</v>
      </c>
      <c r="J58" s="202">
        <f>'[2]28'!K60</f>
        <v>0</v>
      </c>
      <c r="K58" s="15">
        <f t="shared" si="3"/>
        <v>33</v>
      </c>
      <c r="L58" s="18">
        <f>frq!C58</f>
        <v>1</v>
      </c>
      <c r="M58" s="167">
        <f t="shared" si="4"/>
        <v>32.6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32.6</v>
      </c>
      <c r="R58" s="18">
        <v>0.4</v>
      </c>
    </row>
    <row r="59" spans="1:18">
      <c r="A59" s="8" t="s">
        <v>101</v>
      </c>
      <c r="B59" s="201">
        <f>'[2]28'!B61</f>
        <v>84</v>
      </c>
      <c r="C59" s="202">
        <f>'[2]28'!C61</f>
        <v>0</v>
      </c>
      <c r="D59" s="202">
        <f>'[2]28'!D61</f>
        <v>0</v>
      </c>
      <c r="E59" s="202">
        <f>'[2]28'!E61</f>
        <v>0</v>
      </c>
      <c r="F59" s="15">
        <f t="shared" si="6"/>
        <v>84</v>
      </c>
      <c r="G59" s="201">
        <f>'[2]28'!H61</f>
        <v>33</v>
      </c>
      <c r="H59" s="202">
        <f>'[2]28'!I61</f>
        <v>0</v>
      </c>
      <c r="I59" s="202">
        <f>'[2]28'!J61</f>
        <v>0</v>
      </c>
      <c r="J59" s="202">
        <f>'[2]28'!K61</f>
        <v>0</v>
      </c>
      <c r="K59" s="15">
        <f t="shared" si="3"/>
        <v>33</v>
      </c>
      <c r="L59" s="18">
        <f>frq!C59</f>
        <v>1</v>
      </c>
      <c r="M59" s="167">
        <f t="shared" si="4"/>
        <v>32.6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32.6</v>
      </c>
      <c r="R59" s="18">
        <v>0.4</v>
      </c>
    </row>
    <row r="60" spans="1:18">
      <c r="A60" s="8" t="s">
        <v>102</v>
      </c>
      <c r="B60" s="201">
        <f>'[2]28'!B62</f>
        <v>84</v>
      </c>
      <c r="C60" s="202">
        <f>'[2]28'!C62</f>
        <v>0</v>
      </c>
      <c r="D60" s="202">
        <f>'[2]28'!D62</f>
        <v>0</v>
      </c>
      <c r="E60" s="202">
        <f>'[2]28'!E62</f>
        <v>0</v>
      </c>
      <c r="F60" s="15">
        <f t="shared" si="6"/>
        <v>84</v>
      </c>
      <c r="G60" s="201">
        <f>'[2]28'!H62</f>
        <v>33</v>
      </c>
      <c r="H60" s="202">
        <f>'[2]28'!I62</f>
        <v>0</v>
      </c>
      <c r="I60" s="202">
        <f>'[2]28'!J62</f>
        <v>0</v>
      </c>
      <c r="J60" s="202">
        <f>'[2]28'!K62</f>
        <v>0</v>
      </c>
      <c r="K60" s="15">
        <f t="shared" si="3"/>
        <v>33</v>
      </c>
      <c r="L60" s="18">
        <f>frq!C60</f>
        <v>1</v>
      </c>
      <c r="M60" s="167">
        <f t="shared" si="4"/>
        <v>32.6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32.6</v>
      </c>
      <c r="R60" s="18">
        <v>0.4</v>
      </c>
    </row>
    <row r="61" spans="1:18">
      <c r="A61" s="8" t="s">
        <v>103</v>
      </c>
      <c r="B61" s="201">
        <f>'[2]28'!B63</f>
        <v>84</v>
      </c>
      <c r="C61" s="202">
        <f>'[2]28'!C63</f>
        <v>0</v>
      </c>
      <c r="D61" s="202">
        <f>'[2]28'!D63</f>
        <v>0</v>
      </c>
      <c r="E61" s="202">
        <f>'[2]28'!E63</f>
        <v>0</v>
      </c>
      <c r="F61" s="15">
        <f t="shared" si="6"/>
        <v>84</v>
      </c>
      <c r="G61" s="201">
        <f>'[2]28'!H63</f>
        <v>33</v>
      </c>
      <c r="H61" s="202">
        <f>'[2]28'!I63</f>
        <v>0</v>
      </c>
      <c r="I61" s="202">
        <f>'[2]28'!J63</f>
        <v>0</v>
      </c>
      <c r="J61" s="202">
        <f>'[2]28'!K63</f>
        <v>0</v>
      </c>
      <c r="K61" s="15">
        <f t="shared" si="3"/>
        <v>33</v>
      </c>
      <c r="L61" s="18">
        <f>frq!C61</f>
        <v>1</v>
      </c>
      <c r="M61" s="167">
        <f t="shared" si="4"/>
        <v>32.6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32.6</v>
      </c>
      <c r="R61" s="18">
        <v>0.4</v>
      </c>
    </row>
    <row r="62" spans="1:18">
      <c r="A62" s="8" t="s">
        <v>104</v>
      </c>
      <c r="B62" s="201">
        <f>'[2]28'!B64</f>
        <v>84</v>
      </c>
      <c r="C62" s="202">
        <f>'[2]28'!C64</f>
        <v>0</v>
      </c>
      <c r="D62" s="202">
        <f>'[2]28'!D64</f>
        <v>0</v>
      </c>
      <c r="E62" s="202">
        <f>'[2]28'!E64</f>
        <v>0</v>
      </c>
      <c r="F62" s="15">
        <f t="shared" si="6"/>
        <v>84</v>
      </c>
      <c r="G62" s="201">
        <f>'[2]28'!H64</f>
        <v>33</v>
      </c>
      <c r="H62" s="202">
        <f>'[2]28'!I64</f>
        <v>0</v>
      </c>
      <c r="I62" s="202">
        <f>'[2]28'!J64</f>
        <v>0</v>
      </c>
      <c r="J62" s="202">
        <f>'[2]28'!K64</f>
        <v>0</v>
      </c>
      <c r="K62" s="15">
        <f t="shared" si="3"/>
        <v>33</v>
      </c>
      <c r="L62" s="18">
        <f>frq!C62</f>
        <v>1</v>
      </c>
      <c r="M62" s="167">
        <f t="shared" si="4"/>
        <v>32.6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32.6</v>
      </c>
      <c r="R62" s="18">
        <v>0.4</v>
      </c>
    </row>
    <row r="63" spans="1:18">
      <c r="A63" s="8" t="s">
        <v>105</v>
      </c>
      <c r="B63" s="201">
        <f>'[2]28'!B65</f>
        <v>84</v>
      </c>
      <c r="C63" s="202">
        <f>'[2]28'!C65</f>
        <v>0</v>
      </c>
      <c r="D63" s="202">
        <f>'[2]28'!D65</f>
        <v>0</v>
      </c>
      <c r="E63" s="202">
        <f>'[2]28'!E65</f>
        <v>0</v>
      </c>
      <c r="F63" s="15">
        <f t="shared" si="6"/>
        <v>84</v>
      </c>
      <c r="G63" s="201">
        <f>'[2]28'!H65</f>
        <v>34</v>
      </c>
      <c r="H63" s="202">
        <f>'[2]28'!I65</f>
        <v>0</v>
      </c>
      <c r="I63" s="202">
        <f>'[2]28'!J65</f>
        <v>0</v>
      </c>
      <c r="J63" s="202">
        <f>'[2]28'!K65</f>
        <v>0</v>
      </c>
      <c r="K63" s="15">
        <f t="shared" si="3"/>
        <v>34</v>
      </c>
      <c r="L63" s="18">
        <f>frq!C63</f>
        <v>1</v>
      </c>
      <c r="M63" s="167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</row>
    <row r="64" spans="1:18">
      <c r="A64" s="8" t="s">
        <v>106</v>
      </c>
      <c r="B64" s="201">
        <f>'[2]28'!B66</f>
        <v>84</v>
      </c>
      <c r="C64" s="202">
        <f>'[2]28'!C66</f>
        <v>0</v>
      </c>
      <c r="D64" s="202">
        <f>'[2]28'!D66</f>
        <v>0</v>
      </c>
      <c r="E64" s="202">
        <f>'[2]28'!E66</f>
        <v>0</v>
      </c>
      <c r="F64" s="15">
        <f t="shared" si="6"/>
        <v>84</v>
      </c>
      <c r="G64" s="201">
        <f>'[2]28'!H66</f>
        <v>34</v>
      </c>
      <c r="H64" s="202">
        <f>'[2]28'!I66</f>
        <v>0</v>
      </c>
      <c r="I64" s="202">
        <f>'[2]28'!J66</f>
        <v>0</v>
      </c>
      <c r="J64" s="202">
        <f>'[2]28'!K66</f>
        <v>0</v>
      </c>
      <c r="K64" s="15">
        <f t="shared" si="3"/>
        <v>34</v>
      </c>
      <c r="L64" s="18">
        <f>frq!C64</f>
        <v>1</v>
      </c>
      <c r="M64" s="167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</row>
    <row r="65" spans="1:18">
      <c r="A65" s="8" t="s">
        <v>107</v>
      </c>
      <c r="B65" s="201">
        <f>'[2]28'!B67</f>
        <v>84</v>
      </c>
      <c r="C65" s="202">
        <f>'[2]28'!C67</f>
        <v>0</v>
      </c>
      <c r="D65" s="202">
        <f>'[2]28'!D67</f>
        <v>0</v>
      </c>
      <c r="E65" s="202">
        <f>'[2]28'!E67</f>
        <v>0</v>
      </c>
      <c r="F65" s="15">
        <f t="shared" si="6"/>
        <v>84</v>
      </c>
      <c r="G65" s="201">
        <f>'[2]28'!H67</f>
        <v>34</v>
      </c>
      <c r="H65" s="202">
        <f>'[2]28'!I67</f>
        <v>0</v>
      </c>
      <c r="I65" s="202">
        <f>'[2]28'!J67</f>
        <v>0</v>
      </c>
      <c r="J65" s="202">
        <f>'[2]28'!K67</f>
        <v>0</v>
      </c>
      <c r="K65" s="15">
        <f t="shared" si="3"/>
        <v>34</v>
      </c>
      <c r="L65" s="18">
        <f>frq!C65</f>
        <v>1</v>
      </c>
      <c r="M65" s="167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</row>
    <row r="66" spans="1:18">
      <c r="A66" s="8" t="s">
        <v>108</v>
      </c>
      <c r="B66" s="201">
        <f>'[2]28'!B68</f>
        <v>84</v>
      </c>
      <c r="C66" s="202">
        <f>'[2]28'!C68</f>
        <v>0</v>
      </c>
      <c r="D66" s="202">
        <f>'[2]28'!D68</f>
        <v>0</v>
      </c>
      <c r="E66" s="202">
        <f>'[2]28'!E68</f>
        <v>0</v>
      </c>
      <c r="F66" s="15">
        <f t="shared" si="6"/>
        <v>84</v>
      </c>
      <c r="G66" s="201">
        <f>'[2]28'!H68</f>
        <v>34</v>
      </c>
      <c r="H66" s="202">
        <f>'[2]28'!I68</f>
        <v>0</v>
      </c>
      <c r="I66" s="202">
        <f>'[2]28'!J68</f>
        <v>0</v>
      </c>
      <c r="J66" s="202">
        <f>'[2]28'!K68</f>
        <v>0</v>
      </c>
      <c r="K66" s="15">
        <f t="shared" si="3"/>
        <v>34</v>
      </c>
      <c r="L66" s="18">
        <f>frq!C66</f>
        <v>1</v>
      </c>
      <c r="M66" s="167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</row>
    <row r="67" spans="1:18">
      <c r="A67" s="8" t="s">
        <v>109</v>
      </c>
      <c r="B67" s="201">
        <f>'[2]28'!B69</f>
        <v>84</v>
      </c>
      <c r="C67" s="202">
        <f>'[2]28'!C69</f>
        <v>0</v>
      </c>
      <c r="D67" s="202">
        <f>'[2]28'!D69</f>
        <v>0</v>
      </c>
      <c r="E67" s="202">
        <f>'[2]28'!E69</f>
        <v>0</v>
      </c>
      <c r="F67" s="15">
        <f t="shared" si="6"/>
        <v>84</v>
      </c>
      <c r="G67" s="201">
        <f>'[2]28'!H69</f>
        <v>34</v>
      </c>
      <c r="H67" s="202">
        <f>'[2]28'!I69</f>
        <v>0</v>
      </c>
      <c r="I67" s="202">
        <f>'[2]28'!J69</f>
        <v>0</v>
      </c>
      <c r="J67" s="202">
        <f>'[2]28'!K69</f>
        <v>0</v>
      </c>
      <c r="K67" s="15">
        <f t="shared" si="3"/>
        <v>34</v>
      </c>
      <c r="L67" s="18">
        <f>frq!C67</f>
        <v>1</v>
      </c>
      <c r="M67" s="167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201">
        <f>'[2]28'!B70</f>
        <v>84</v>
      </c>
      <c r="C68" s="202">
        <f>'[2]28'!C70</f>
        <v>0</v>
      </c>
      <c r="D68" s="202">
        <f>'[2]28'!D70</f>
        <v>0</v>
      </c>
      <c r="E68" s="202">
        <f>'[2]28'!E70</f>
        <v>0</v>
      </c>
      <c r="F68" s="15">
        <f t="shared" si="6"/>
        <v>84</v>
      </c>
      <c r="G68" s="201">
        <f>'[2]28'!H70</f>
        <v>34</v>
      </c>
      <c r="H68" s="202">
        <f>'[2]28'!I70</f>
        <v>0</v>
      </c>
      <c r="I68" s="202">
        <f>'[2]28'!J70</f>
        <v>0</v>
      </c>
      <c r="J68" s="202">
        <f>'[2]28'!K70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201">
        <f>'[2]28'!B71</f>
        <v>84</v>
      </c>
      <c r="C69" s="202">
        <f>'[2]28'!C71</f>
        <v>0</v>
      </c>
      <c r="D69" s="202">
        <f>'[2]28'!D71</f>
        <v>0</v>
      </c>
      <c r="E69" s="202">
        <f>'[2]28'!E71</f>
        <v>0</v>
      </c>
      <c r="F69" s="15">
        <f t="shared" ref="F69:F98" si="16">SUM(B69:E69)</f>
        <v>84</v>
      </c>
      <c r="G69" s="201">
        <f>'[2]28'!H71</f>
        <v>34</v>
      </c>
      <c r="H69" s="202">
        <f>'[2]28'!I71</f>
        <v>0</v>
      </c>
      <c r="I69" s="202">
        <f>'[2]28'!J71</f>
        <v>0</v>
      </c>
      <c r="J69" s="202">
        <f>'[2]28'!K71</f>
        <v>0</v>
      </c>
      <c r="K69" s="15">
        <f t="shared" si="13"/>
        <v>34</v>
      </c>
      <c r="L69" s="18">
        <f>frq!C69</f>
        <v>1</v>
      </c>
      <c r="M69" s="167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201">
        <f>'[2]28'!B72</f>
        <v>84</v>
      </c>
      <c r="C70" s="202">
        <f>'[2]28'!C72</f>
        <v>0</v>
      </c>
      <c r="D70" s="202">
        <f>'[2]28'!D72</f>
        <v>0</v>
      </c>
      <c r="E70" s="202">
        <f>'[2]28'!E72</f>
        <v>0</v>
      </c>
      <c r="F70" s="15">
        <f t="shared" si="16"/>
        <v>84</v>
      </c>
      <c r="G70" s="201">
        <f>'[2]28'!H72</f>
        <v>34</v>
      </c>
      <c r="H70" s="202">
        <f>'[2]28'!I72</f>
        <v>0</v>
      </c>
      <c r="I70" s="202">
        <f>'[2]28'!J72</f>
        <v>0</v>
      </c>
      <c r="J70" s="202">
        <f>'[2]28'!K72</f>
        <v>0</v>
      </c>
      <c r="K70" s="15">
        <f t="shared" si="13"/>
        <v>34</v>
      </c>
      <c r="L70" s="18">
        <f>frq!C70</f>
        <v>1</v>
      </c>
      <c r="M70" s="167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201">
        <f>'[2]28'!B73</f>
        <v>84</v>
      </c>
      <c r="C71" s="202">
        <f>'[2]28'!C73</f>
        <v>0</v>
      </c>
      <c r="D71" s="202">
        <f>'[2]28'!D73</f>
        <v>0</v>
      </c>
      <c r="E71" s="202">
        <f>'[2]28'!E73</f>
        <v>0</v>
      </c>
      <c r="F71" s="15">
        <f t="shared" si="16"/>
        <v>84</v>
      </c>
      <c r="G71" s="201">
        <f>'[2]28'!H73</f>
        <v>34</v>
      </c>
      <c r="H71" s="202">
        <f>'[2]28'!I73</f>
        <v>0</v>
      </c>
      <c r="I71" s="202">
        <f>'[2]28'!J73</f>
        <v>0</v>
      </c>
      <c r="J71" s="202">
        <f>'[2]28'!K73</f>
        <v>0</v>
      </c>
      <c r="K71" s="15">
        <f t="shared" si="13"/>
        <v>34</v>
      </c>
      <c r="L71" s="18">
        <f>frq!C71</f>
        <v>1</v>
      </c>
      <c r="M71" s="167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</row>
    <row r="72" spans="1:18">
      <c r="A72" s="8" t="s">
        <v>114</v>
      </c>
      <c r="B72" s="201">
        <f>'[2]28'!B74</f>
        <v>84</v>
      </c>
      <c r="C72" s="202">
        <f>'[2]28'!C74</f>
        <v>0</v>
      </c>
      <c r="D72" s="202">
        <f>'[2]28'!D74</f>
        <v>0</v>
      </c>
      <c r="E72" s="202">
        <f>'[2]28'!E74</f>
        <v>0</v>
      </c>
      <c r="F72" s="15">
        <f t="shared" si="16"/>
        <v>84</v>
      </c>
      <c r="G72" s="201">
        <f>'[2]28'!H74</f>
        <v>34</v>
      </c>
      <c r="H72" s="202">
        <f>'[2]28'!I74</f>
        <v>0</v>
      </c>
      <c r="I72" s="202">
        <f>'[2]28'!J74</f>
        <v>0</v>
      </c>
      <c r="J72" s="202">
        <f>'[2]28'!K74</f>
        <v>0</v>
      </c>
      <c r="K72" s="15">
        <f t="shared" si="13"/>
        <v>34</v>
      </c>
      <c r="L72" s="18">
        <f>frq!C72</f>
        <v>1</v>
      </c>
      <c r="M72" s="167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</row>
    <row r="73" spans="1:18">
      <c r="A73" s="8" t="s">
        <v>115</v>
      </c>
      <c r="B73" s="201">
        <f>'[2]28'!B75</f>
        <v>84</v>
      </c>
      <c r="C73" s="202">
        <f>'[2]28'!C75</f>
        <v>0</v>
      </c>
      <c r="D73" s="202">
        <f>'[2]28'!D75</f>
        <v>0</v>
      </c>
      <c r="E73" s="202">
        <f>'[2]28'!E75</f>
        <v>0</v>
      </c>
      <c r="F73" s="15">
        <f t="shared" si="16"/>
        <v>84</v>
      </c>
      <c r="G73" s="201">
        <f>'[2]28'!H75</f>
        <v>34</v>
      </c>
      <c r="H73" s="202">
        <f>'[2]28'!I75</f>
        <v>0</v>
      </c>
      <c r="I73" s="202">
        <f>'[2]28'!J75</f>
        <v>0</v>
      </c>
      <c r="J73" s="202">
        <f>'[2]28'!K75</f>
        <v>0</v>
      </c>
      <c r="K73" s="15">
        <f t="shared" si="13"/>
        <v>34</v>
      </c>
      <c r="L73" s="18">
        <f>frq!C73</f>
        <v>1</v>
      </c>
      <c r="M73" s="167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</row>
    <row r="74" spans="1:18">
      <c r="A74" s="8" t="s">
        <v>116</v>
      </c>
      <c r="B74" s="201">
        <f>'[2]28'!B76</f>
        <v>84</v>
      </c>
      <c r="C74" s="202">
        <f>'[2]28'!C76</f>
        <v>0</v>
      </c>
      <c r="D74" s="202">
        <f>'[2]28'!D76</f>
        <v>0</v>
      </c>
      <c r="E74" s="202">
        <f>'[2]28'!E76</f>
        <v>0</v>
      </c>
      <c r="F74" s="15">
        <f t="shared" si="16"/>
        <v>84</v>
      </c>
      <c r="G74" s="201">
        <f>'[2]28'!H76</f>
        <v>34</v>
      </c>
      <c r="H74" s="202">
        <f>'[2]28'!I76</f>
        <v>0</v>
      </c>
      <c r="I74" s="202">
        <f>'[2]28'!J76</f>
        <v>0</v>
      </c>
      <c r="J74" s="202">
        <f>'[2]28'!K76</f>
        <v>0</v>
      </c>
      <c r="K74" s="15">
        <f t="shared" si="13"/>
        <v>34</v>
      </c>
      <c r="L74" s="18">
        <f>frq!C74</f>
        <v>1</v>
      </c>
      <c r="M74" s="167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</row>
    <row r="75" spans="1:18">
      <c r="A75" s="8" t="s">
        <v>117</v>
      </c>
      <c r="B75" s="201">
        <f>'[2]28'!B77</f>
        <v>84</v>
      </c>
      <c r="C75" s="202">
        <f>'[2]28'!C77</f>
        <v>0</v>
      </c>
      <c r="D75" s="202">
        <f>'[2]28'!D77</f>
        <v>0</v>
      </c>
      <c r="E75" s="202">
        <f>'[2]28'!E77</f>
        <v>0</v>
      </c>
      <c r="F75" s="15">
        <f t="shared" si="16"/>
        <v>84</v>
      </c>
      <c r="G75" s="201">
        <f>'[2]28'!H77</f>
        <v>34</v>
      </c>
      <c r="H75" s="202">
        <f>'[2]28'!I77</f>
        <v>0</v>
      </c>
      <c r="I75" s="202">
        <f>'[2]28'!J77</f>
        <v>0</v>
      </c>
      <c r="J75" s="202">
        <f>'[2]28'!K77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01">
        <f>'[2]28'!B78</f>
        <v>84</v>
      </c>
      <c r="C76" s="202">
        <f>'[2]28'!C78</f>
        <v>0</v>
      </c>
      <c r="D76" s="202">
        <f>'[2]28'!D78</f>
        <v>0</v>
      </c>
      <c r="E76" s="202">
        <f>'[2]28'!E78</f>
        <v>0</v>
      </c>
      <c r="F76" s="15">
        <f t="shared" si="16"/>
        <v>84</v>
      </c>
      <c r="G76" s="201">
        <f>'[2]28'!H78</f>
        <v>34</v>
      </c>
      <c r="H76" s="202">
        <f>'[2]28'!I78</f>
        <v>0</v>
      </c>
      <c r="I76" s="202">
        <f>'[2]28'!J78</f>
        <v>0</v>
      </c>
      <c r="J76" s="202">
        <f>'[2]28'!K78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1">
        <f>'[2]28'!B79</f>
        <v>84</v>
      </c>
      <c r="C77" s="202">
        <f>'[2]28'!C79</f>
        <v>0</v>
      </c>
      <c r="D77" s="202">
        <f>'[2]28'!D79</f>
        <v>0</v>
      </c>
      <c r="E77" s="202">
        <f>'[2]28'!E79</f>
        <v>0</v>
      </c>
      <c r="F77" s="15">
        <f t="shared" si="16"/>
        <v>84</v>
      </c>
      <c r="G77" s="201">
        <f>'[2]28'!H79</f>
        <v>34</v>
      </c>
      <c r="H77" s="202">
        <f>'[2]28'!I79</f>
        <v>0</v>
      </c>
      <c r="I77" s="202">
        <f>'[2]28'!J79</f>
        <v>0</v>
      </c>
      <c r="J77" s="202">
        <f>'[2]28'!K79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1">
        <f>'[2]28'!B80</f>
        <v>84</v>
      </c>
      <c r="C78" s="202">
        <f>'[2]28'!C80</f>
        <v>0</v>
      </c>
      <c r="D78" s="202">
        <f>'[2]28'!D80</f>
        <v>0</v>
      </c>
      <c r="E78" s="202">
        <f>'[2]28'!E80</f>
        <v>0</v>
      </c>
      <c r="F78" s="15">
        <f t="shared" si="16"/>
        <v>84</v>
      </c>
      <c r="G78" s="201">
        <f>'[2]28'!H80</f>
        <v>34</v>
      </c>
      <c r="H78" s="202">
        <f>'[2]28'!I80</f>
        <v>0</v>
      </c>
      <c r="I78" s="202">
        <f>'[2]28'!J80</f>
        <v>0</v>
      </c>
      <c r="J78" s="202">
        <f>'[2]28'!K80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1">
        <f>'[2]28'!B81</f>
        <v>84</v>
      </c>
      <c r="C79" s="202">
        <f>'[2]28'!C81</f>
        <v>0</v>
      </c>
      <c r="D79" s="202">
        <f>'[2]28'!D81</f>
        <v>0</v>
      </c>
      <c r="E79" s="202">
        <f>'[2]28'!E81</f>
        <v>0</v>
      </c>
      <c r="F79" s="15">
        <f t="shared" si="16"/>
        <v>84</v>
      </c>
      <c r="G79" s="201">
        <f>'[2]28'!H81</f>
        <v>35</v>
      </c>
      <c r="H79" s="202">
        <f>'[2]28'!I81</f>
        <v>0</v>
      </c>
      <c r="I79" s="202">
        <f>'[2]28'!J81</f>
        <v>0</v>
      </c>
      <c r="J79" s="202">
        <f>'[2]28'!K81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1">
        <f>'[2]28'!B82</f>
        <v>84</v>
      </c>
      <c r="C80" s="202">
        <f>'[2]28'!C82</f>
        <v>0</v>
      </c>
      <c r="D80" s="202">
        <f>'[2]28'!D82</f>
        <v>0</v>
      </c>
      <c r="E80" s="202">
        <f>'[2]28'!E82</f>
        <v>0</v>
      </c>
      <c r="F80" s="15">
        <f t="shared" si="16"/>
        <v>84</v>
      </c>
      <c r="G80" s="201">
        <f>'[2]28'!H82</f>
        <v>35</v>
      </c>
      <c r="H80" s="202">
        <f>'[2]28'!I82</f>
        <v>0</v>
      </c>
      <c r="I80" s="202">
        <f>'[2]28'!J82</f>
        <v>0</v>
      </c>
      <c r="J80" s="202">
        <f>'[2]28'!K82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1">
        <f>'[2]28'!B83</f>
        <v>84</v>
      </c>
      <c r="C81" s="202">
        <f>'[2]28'!C83</f>
        <v>0</v>
      </c>
      <c r="D81" s="202">
        <f>'[2]28'!D83</f>
        <v>0</v>
      </c>
      <c r="E81" s="202">
        <f>'[2]28'!E83</f>
        <v>0</v>
      </c>
      <c r="F81" s="15">
        <f t="shared" si="16"/>
        <v>84</v>
      </c>
      <c r="G81" s="201">
        <f>'[2]28'!H83</f>
        <v>35</v>
      </c>
      <c r="H81" s="202">
        <f>'[2]28'!I83</f>
        <v>0</v>
      </c>
      <c r="I81" s="202">
        <f>'[2]28'!J83</f>
        <v>0</v>
      </c>
      <c r="J81" s="202">
        <f>'[2]28'!K83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1">
        <f>'[2]28'!B84</f>
        <v>84</v>
      </c>
      <c r="C82" s="202">
        <f>'[2]28'!C84</f>
        <v>0</v>
      </c>
      <c r="D82" s="202">
        <f>'[2]28'!D84</f>
        <v>0</v>
      </c>
      <c r="E82" s="202">
        <f>'[2]28'!E84</f>
        <v>0</v>
      </c>
      <c r="F82" s="15">
        <f t="shared" si="16"/>
        <v>84</v>
      </c>
      <c r="G82" s="201">
        <f>'[2]28'!H84</f>
        <v>35</v>
      </c>
      <c r="H82" s="202">
        <f>'[2]28'!I84</f>
        <v>0</v>
      </c>
      <c r="I82" s="202">
        <f>'[2]28'!J84</f>
        <v>0</v>
      </c>
      <c r="J82" s="202">
        <f>'[2]28'!K84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1">
        <f>'[2]28'!B85</f>
        <v>84</v>
      </c>
      <c r="C83" s="202">
        <f>'[2]28'!C85</f>
        <v>0</v>
      </c>
      <c r="D83" s="202">
        <f>'[2]28'!D85</f>
        <v>0</v>
      </c>
      <c r="E83" s="202">
        <f>'[2]28'!E85</f>
        <v>0</v>
      </c>
      <c r="F83" s="15">
        <f t="shared" si="16"/>
        <v>84</v>
      </c>
      <c r="G83" s="201">
        <f>'[2]28'!H85</f>
        <v>35</v>
      </c>
      <c r="H83" s="202">
        <f>'[2]28'!I85</f>
        <v>0</v>
      </c>
      <c r="I83" s="202">
        <f>'[2]28'!J85</f>
        <v>0</v>
      </c>
      <c r="J83" s="202">
        <f>'[2]28'!K85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1">
        <f>'[2]28'!B86</f>
        <v>84</v>
      </c>
      <c r="C84" s="202">
        <f>'[2]28'!C86</f>
        <v>0</v>
      </c>
      <c r="D84" s="202">
        <f>'[2]28'!D86</f>
        <v>0</v>
      </c>
      <c r="E84" s="202">
        <f>'[2]28'!E86</f>
        <v>0</v>
      </c>
      <c r="F84" s="15">
        <f t="shared" si="16"/>
        <v>84</v>
      </c>
      <c r="G84" s="201">
        <f>'[2]28'!H86</f>
        <v>35</v>
      </c>
      <c r="H84" s="202">
        <f>'[2]28'!I86</f>
        <v>0</v>
      </c>
      <c r="I84" s="202">
        <f>'[2]28'!J86</f>
        <v>0</v>
      </c>
      <c r="J84" s="202">
        <f>'[2]28'!K86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1">
        <f>'[2]28'!B87</f>
        <v>84</v>
      </c>
      <c r="C85" s="202">
        <f>'[2]28'!C87</f>
        <v>0</v>
      </c>
      <c r="D85" s="202">
        <f>'[2]28'!D87</f>
        <v>0</v>
      </c>
      <c r="E85" s="202">
        <f>'[2]28'!E87</f>
        <v>0</v>
      </c>
      <c r="F85" s="15">
        <f t="shared" si="16"/>
        <v>84</v>
      </c>
      <c r="G85" s="201">
        <f>'[2]28'!H87</f>
        <v>35</v>
      </c>
      <c r="H85" s="202">
        <f>'[2]28'!I87</f>
        <v>0</v>
      </c>
      <c r="I85" s="202">
        <f>'[2]28'!J87</f>
        <v>0</v>
      </c>
      <c r="J85" s="202">
        <f>'[2]28'!K87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1">
        <f>'[2]28'!B88</f>
        <v>84</v>
      </c>
      <c r="C86" s="202">
        <f>'[2]28'!C88</f>
        <v>0</v>
      </c>
      <c r="D86" s="202">
        <f>'[2]28'!D88</f>
        <v>0</v>
      </c>
      <c r="E86" s="202">
        <f>'[2]28'!E88</f>
        <v>0</v>
      </c>
      <c r="F86" s="15">
        <f t="shared" si="16"/>
        <v>84</v>
      </c>
      <c r="G86" s="201">
        <f>'[2]28'!H88</f>
        <v>35</v>
      </c>
      <c r="H86" s="202">
        <f>'[2]28'!I88</f>
        <v>0</v>
      </c>
      <c r="I86" s="202">
        <f>'[2]28'!J88</f>
        <v>0</v>
      </c>
      <c r="J86" s="202">
        <f>'[2]28'!K88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1">
        <f>'[2]28'!B89</f>
        <v>84</v>
      </c>
      <c r="C87" s="202">
        <f>'[2]28'!C89</f>
        <v>0</v>
      </c>
      <c r="D87" s="202">
        <f>'[2]28'!D89</f>
        <v>0</v>
      </c>
      <c r="E87" s="202">
        <f>'[2]28'!E89</f>
        <v>0</v>
      </c>
      <c r="F87" s="15">
        <f t="shared" si="16"/>
        <v>84</v>
      </c>
      <c r="G87" s="201">
        <f>'[2]28'!H89</f>
        <v>35</v>
      </c>
      <c r="H87" s="202">
        <f>'[2]28'!I89</f>
        <v>0</v>
      </c>
      <c r="I87" s="202">
        <f>'[2]28'!J89</f>
        <v>0</v>
      </c>
      <c r="J87" s="202">
        <f>'[2]28'!K89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1">
        <f>'[2]28'!B90</f>
        <v>84</v>
      </c>
      <c r="C88" s="202">
        <f>'[2]28'!C90</f>
        <v>0</v>
      </c>
      <c r="D88" s="202">
        <f>'[2]28'!D90</f>
        <v>0</v>
      </c>
      <c r="E88" s="202">
        <f>'[2]28'!E90</f>
        <v>0</v>
      </c>
      <c r="F88" s="15">
        <f t="shared" si="16"/>
        <v>84</v>
      </c>
      <c r="G88" s="201">
        <f>'[2]28'!H90</f>
        <v>35</v>
      </c>
      <c r="H88" s="202">
        <f>'[2]28'!I90</f>
        <v>0</v>
      </c>
      <c r="I88" s="202">
        <f>'[2]28'!J90</f>
        <v>0</v>
      </c>
      <c r="J88" s="202">
        <f>'[2]28'!K90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1">
        <f>'[2]28'!B91</f>
        <v>84</v>
      </c>
      <c r="C89" s="202">
        <f>'[2]28'!C91</f>
        <v>0</v>
      </c>
      <c r="D89" s="202">
        <f>'[2]28'!D91</f>
        <v>0</v>
      </c>
      <c r="E89" s="202">
        <f>'[2]28'!E91</f>
        <v>0</v>
      </c>
      <c r="F89" s="15">
        <f t="shared" si="16"/>
        <v>84</v>
      </c>
      <c r="G89" s="201">
        <f>'[2]28'!H91</f>
        <v>35</v>
      </c>
      <c r="H89" s="202">
        <f>'[2]28'!I91</f>
        <v>0</v>
      </c>
      <c r="I89" s="202">
        <f>'[2]28'!J91</f>
        <v>0</v>
      </c>
      <c r="J89" s="202">
        <f>'[2]28'!K91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1">
        <f>'[2]28'!B92</f>
        <v>84</v>
      </c>
      <c r="C90" s="202">
        <f>'[2]28'!C92</f>
        <v>0</v>
      </c>
      <c r="D90" s="202">
        <f>'[2]28'!D92</f>
        <v>0</v>
      </c>
      <c r="E90" s="202">
        <f>'[2]28'!E92</f>
        <v>0</v>
      </c>
      <c r="F90" s="15">
        <f t="shared" si="16"/>
        <v>84</v>
      </c>
      <c r="G90" s="201">
        <f>'[2]28'!H92</f>
        <v>35</v>
      </c>
      <c r="H90" s="202">
        <f>'[2]28'!I92</f>
        <v>0</v>
      </c>
      <c r="I90" s="202">
        <f>'[2]28'!J92</f>
        <v>0</v>
      </c>
      <c r="J90" s="202">
        <f>'[2]28'!K92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1">
        <f>'[2]28'!B93</f>
        <v>84</v>
      </c>
      <c r="C91" s="202">
        <f>'[2]28'!C93</f>
        <v>0</v>
      </c>
      <c r="D91" s="202">
        <f>'[2]28'!D93</f>
        <v>0</v>
      </c>
      <c r="E91" s="202">
        <f>'[2]28'!E93</f>
        <v>0</v>
      </c>
      <c r="F91" s="15">
        <f t="shared" si="16"/>
        <v>84</v>
      </c>
      <c r="G91" s="201">
        <f>'[2]28'!H93</f>
        <v>35</v>
      </c>
      <c r="H91" s="202">
        <f>'[2]28'!I93</f>
        <v>0</v>
      </c>
      <c r="I91" s="202">
        <f>'[2]28'!J93</f>
        <v>0</v>
      </c>
      <c r="J91" s="202">
        <f>'[2]28'!K93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'[2]28'!B94</f>
        <v>84</v>
      </c>
      <c r="C92" s="202">
        <f>'[2]28'!C94</f>
        <v>0</v>
      </c>
      <c r="D92" s="202">
        <f>'[2]28'!D94</f>
        <v>0</v>
      </c>
      <c r="E92" s="202">
        <f>'[2]28'!E94</f>
        <v>0</v>
      </c>
      <c r="F92" s="15">
        <f t="shared" si="16"/>
        <v>84</v>
      </c>
      <c r="G92" s="201">
        <f>'[2]28'!H94</f>
        <v>35</v>
      </c>
      <c r="H92" s="202">
        <f>'[2]28'!I94</f>
        <v>0</v>
      </c>
      <c r="I92" s="202">
        <f>'[2]28'!J94</f>
        <v>0</v>
      </c>
      <c r="J92" s="202">
        <f>'[2]28'!K94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1">
        <f>'[2]28'!B95</f>
        <v>84</v>
      </c>
      <c r="C93" s="202">
        <f>'[2]28'!C95</f>
        <v>0</v>
      </c>
      <c r="D93" s="202">
        <f>'[2]28'!D95</f>
        <v>0</v>
      </c>
      <c r="E93" s="202">
        <f>'[2]28'!E95</f>
        <v>0</v>
      </c>
      <c r="F93" s="15">
        <f t="shared" si="16"/>
        <v>84</v>
      </c>
      <c r="G93" s="201">
        <f>'[2]28'!H95</f>
        <v>35</v>
      </c>
      <c r="H93" s="202">
        <f>'[2]28'!I95</f>
        <v>0</v>
      </c>
      <c r="I93" s="202">
        <f>'[2]28'!J95</f>
        <v>0</v>
      </c>
      <c r="J93" s="202">
        <f>'[2]28'!K95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1">
        <f>'[2]28'!B96</f>
        <v>84</v>
      </c>
      <c r="C94" s="202">
        <f>'[2]28'!C96</f>
        <v>0</v>
      </c>
      <c r="D94" s="202">
        <f>'[2]28'!D96</f>
        <v>0</v>
      </c>
      <c r="E94" s="202">
        <f>'[2]28'!E96</f>
        <v>0</v>
      </c>
      <c r="F94" s="15">
        <f t="shared" si="16"/>
        <v>84</v>
      </c>
      <c r="G94" s="201">
        <f>'[2]28'!H96</f>
        <v>35</v>
      </c>
      <c r="H94" s="202">
        <f>'[2]28'!I96</f>
        <v>0</v>
      </c>
      <c r="I94" s="202">
        <f>'[2]28'!J96</f>
        <v>0</v>
      </c>
      <c r="J94" s="202">
        <f>'[2]28'!K96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1">
        <f>'[2]28'!B97</f>
        <v>84</v>
      </c>
      <c r="C95" s="202">
        <f>'[2]28'!C97</f>
        <v>0</v>
      </c>
      <c r="D95" s="202">
        <f>'[2]28'!D97</f>
        <v>0</v>
      </c>
      <c r="E95" s="202">
        <f>'[2]28'!E97</f>
        <v>0</v>
      </c>
      <c r="F95" s="15">
        <f t="shared" si="16"/>
        <v>84</v>
      </c>
      <c r="G95" s="201">
        <f>'[2]28'!H97</f>
        <v>35</v>
      </c>
      <c r="H95" s="202">
        <f>'[2]28'!I97</f>
        <v>0</v>
      </c>
      <c r="I95" s="202">
        <f>'[2]28'!J97</f>
        <v>0</v>
      </c>
      <c r="J95" s="202">
        <f>'[2]28'!K97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1">
        <f>'[2]28'!B98</f>
        <v>84</v>
      </c>
      <c r="C96" s="202">
        <f>'[2]28'!C98</f>
        <v>0</v>
      </c>
      <c r="D96" s="202">
        <f>'[2]28'!D98</f>
        <v>0</v>
      </c>
      <c r="E96" s="202">
        <f>'[2]28'!E98</f>
        <v>0</v>
      </c>
      <c r="F96" s="15">
        <f t="shared" si="16"/>
        <v>84</v>
      </c>
      <c r="G96" s="201">
        <f>'[2]28'!H98</f>
        <v>36</v>
      </c>
      <c r="H96" s="202">
        <f>'[2]28'!I98</f>
        <v>0</v>
      </c>
      <c r="I96" s="202">
        <f>'[2]28'!J98</f>
        <v>0</v>
      </c>
      <c r="J96" s="202">
        <f>'[2]28'!K98</f>
        <v>0</v>
      </c>
      <c r="K96" s="15">
        <f t="shared" si="13"/>
        <v>36</v>
      </c>
      <c r="L96" s="18">
        <f>frq!C96</f>
        <v>1</v>
      </c>
      <c r="M96" s="167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</row>
    <row r="97" spans="1:18">
      <c r="A97" s="8" t="s">
        <v>139</v>
      </c>
      <c r="B97" s="201">
        <f>'[2]28'!B99</f>
        <v>84</v>
      </c>
      <c r="C97" s="202">
        <f>'[2]28'!C99</f>
        <v>0</v>
      </c>
      <c r="D97" s="202">
        <f>'[2]28'!D99</f>
        <v>0</v>
      </c>
      <c r="E97" s="202">
        <f>'[2]28'!E99</f>
        <v>0</v>
      </c>
      <c r="F97" s="15">
        <f t="shared" si="16"/>
        <v>84</v>
      </c>
      <c r="G97" s="201">
        <f>'[2]28'!H99</f>
        <v>36</v>
      </c>
      <c r="H97" s="202">
        <f>'[2]28'!I99</f>
        <v>0</v>
      </c>
      <c r="I97" s="202">
        <f>'[2]28'!J99</f>
        <v>0</v>
      </c>
      <c r="J97" s="202">
        <f>'[2]28'!K99</f>
        <v>0</v>
      </c>
      <c r="K97" s="15">
        <f t="shared" si="13"/>
        <v>36</v>
      </c>
      <c r="L97" s="18">
        <f>frq!C97</f>
        <v>1</v>
      </c>
      <c r="M97" s="167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</row>
    <row r="98" spans="1:18" ht="15.75" thickBot="1">
      <c r="A98" s="8" t="s">
        <v>140</v>
      </c>
      <c r="B98" s="201">
        <f>'[2]28'!B100</f>
        <v>84</v>
      </c>
      <c r="C98" s="202">
        <f>'[2]28'!C100</f>
        <v>0</v>
      </c>
      <c r="D98" s="202">
        <f>'[2]28'!D100</f>
        <v>0</v>
      </c>
      <c r="E98" s="202">
        <f>'[2]28'!E100</f>
        <v>0</v>
      </c>
      <c r="F98" s="15">
        <f t="shared" si="16"/>
        <v>84</v>
      </c>
      <c r="G98" s="201">
        <f>'[2]28'!H100</f>
        <v>36</v>
      </c>
      <c r="H98" s="202">
        <f>'[2]28'!I100</f>
        <v>0</v>
      </c>
      <c r="I98" s="202">
        <f>'[2]28'!J100</f>
        <v>0</v>
      </c>
      <c r="J98" s="202">
        <f>'[2]28'!K100</f>
        <v>0</v>
      </c>
      <c r="K98" s="15">
        <f t="shared" si="13"/>
        <v>36</v>
      </c>
      <c r="L98" s="18">
        <f>frq!C98</f>
        <v>1</v>
      </c>
      <c r="M98" s="167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0.83325000000000005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0.83325000000000005</v>
      </c>
      <c r="L99" s="171">
        <f t="shared" si="17"/>
        <v>2.4E-2</v>
      </c>
      <c r="M99" s="171">
        <f t="shared" si="17"/>
        <v>0.82364999999999866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0.82364999999999866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44801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373</v>
      </c>
      <c r="BO1" s="230"/>
      <c r="BP1" s="231" t="s">
        <v>372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'[3]28'!B5</f>
        <v>320</v>
      </c>
      <c r="C3" s="16">
        <f>'[3]28'!C5</f>
        <v>0</v>
      </c>
      <c r="D3" s="16">
        <f>'[3]28'!D5</f>
        <v>0</v>
      </c>
      <c r="E3" s="16">
        <f>'[3]28'!E5</f>
        <v>0</v>
      </c>
      <c r="F3" s="16">
        <f>'[3]28'!F5</f>
        <v>940</v>
      </c>
      <c r="G3" s="16">
        <f>'[3]28'!G5</f>
        <v>0</v>
      </c>
      <c r="H3" s="17">
        <f>SUM(B3:G3)</f>
        <v>1260</v>
      </c>
      <c r="I3" s="15">
        <f>'[3]28'!J5</f>
        <v>300</v>
      </c>
      <c r="J3" s="16">
        <f>'[3]28'!K5</f>
        <v>0</v>
      </c>
      <c r="K3" s="16">
        <f>'[3]28'!L5</f>
        <v>0</v>
      </c>
      <c r="L3" s="16">
        <f>'[3]28'!M5</f>
        <v>0</v>
      </c>
      <c r="M3" s="16">
        <f>'[3]28'!N5</f>
        <v>0</v>
      </c>
      <c r="N3" s="16">
        <f>'[3]28'!O5</f>
        <v>0</v>
      </c>
      <c r="O3" s="17">
        <f>SUM(I3:N3)</f>
        <v>300</v>
      </c>
      <c r="P3" s="18">
        <f>frq!C3</f>
        <v>1</v>
      </c>
      <c r="Q3" s="15">
        <f t="shared" ref="Q3:V18" si="0">IF($P3=1,I3,IF(AND($P3=0.985,I3&gt;0.985*B3),B3*0.985,IF(AND($P3=0.965,I3&gt;0.965*B3),0.965*B3,I3)))</f>
        <v>300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300</v>
      </c>
      <c r="X3" s="8">
        <f>AW3</f>
        <v>30.19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30.19</v>
      </c>
      <c r="AE3" s="8">
        <f>BD3</f>
        <v>30.19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30.19</v>
      </c>
      <c r="AL3" s="8">
        <f t="shared" ref="AL3:AQ18" si="3">Q3-X3-AE3</f>
        <v>239.62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239.62</v>
      </c>
      <c r="AT3" s="8">
        <v>30</v>
      </c>
      <c r="AU3" s="8">
        <v>30</v>
      </c>
      <c r="AW3" s="204">
        <v>30.19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30.19</v>
      </c>
      <c r="BD3" s="204">
        <v>30.19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30.19</v>
      </c>
      <c r="BL3" s="8">
        <f>AT3</f>
        <v>30</v>
      </c>
      <c r="BM3" s="8">
        <f>AU3</f>
        <v>30</v>
      </c>
      <c r="BN3" s="8">
        <f>BC3</f>
        <v>30.19</v>
      </c>
      <c r="BO3" s="8">
        <f>BJ3</f>
        <v>30.19</v>
      </c>
      <c r="BP3" s="182">
        <f>BL3-BN3</f>
        <v>-0.19000000000000128</v>
      </c>
      <c r="BQ3" s="182">
        <f>BM3-BO3</f>
        <v>-0.19000000000000128</v>
      </c>
    </row>
    <row r="4" spans="1:69">
      <c r="A4" s="8" t="s">
        <v>46</v>
      </c>
      <c r="B4" s="15">
        <f>'[3]28'!B6</f>
        <v>320</v>
      </c>
      <c r="C4" s="16">
        <f>'[3]28'!C6</f>
        <v>0</v>
      </c>
      <c r="D4" s="16">
        <f>'[3]28'!D6</f>
        <v>0</v>
      </c>
      <c r="E4" s="16">
        <f>'[3]28'!E6</f>
        <v>0</v>
      </c>
      <c r="F4" s="16">
        <f>'[3]28'!F6</f>
        <v>940</v>
      </c>
      <c r="G4" s="16">
        <f>'[3]28'!G6</f>
        <v>0</v>
      </c>
      <c r="H4" s="17">
        <f>SUM(B4:G4)</f>
        <v>1260</v>
      </c>
      <c r="I4" s="15">
        <f>'[3]28'!J6</f>
        <v>300</v>
      </c>
      <c r="J4" s="16">
        <f>'[3]28'!K6</f>
        <v>0</v>
      </c>
      <c r="K4" s="16">
        <f>'[3]28'!L6</f>
        <v>0</v>
      </c>
      <c r="L4" s="16">
        <f>'[3]28'!M6</f>
        <v>0</v>
      </c>
      <c r="M4" s="16">
        <f>'[3]28'!N6</f>
        <v>0</v>
      </c>
      <c r="N4" s="16">
        <f>'[3]28'!O6</f>
        <v>0</v>
      </c>
      <c r="O4" s="17">
        <f>SUM(I4:N4)</f>
        <v>300</v>
      </c>
      <c r="P4" s="18">
        <f>frq!C4</f>
        <v>1</v>
      </c>
      <c r="Q4" s="15">
        <f>IF($P4=1,I4,IF(AND($P4=0.985,I4&gt;0.985*B4),B4*0.985,IF(AND($P4=0.965,I4&gt;0.965*B4),0.965*B4,I4)))</f>
        <v>300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300</v>
      </c>
      <c r="X4" s="8">
        <f t="shared" ref="X4:X67" si="4">AW4</f>
        <v>30.19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30.19</v>
      </c>
      <c r="AE4" s="8">
        <f t="shared" ref="AE4:AE67" si="11">BD4</f>
        <v>30.19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30.19</v>
      </c>
      <c r="AL4" s="8">
        <f t="shared" si="3"/>
        <v>239.62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239.62</v>
      </c>
      <c r="AT4" s="8">
        <v>30</v>
      </c>
      <c r="AU4" s="8">
        <v>30</v>
      </c>
      <c r="AW4" s="204">
        <v>30.19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30.19</v>
      </c>
      <c r="BD4" s="204">
        <v>30.19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30.19</v>
      </c>
      <c r="BL4" s="8">
        <f t="shared" ref="BL4:BL67" si="21">AT4</f>
        <v>30</v>
      </c>
      <c r="BM4" s="8">
        <f t="shared" ref="BM4:BM67" si="22">AU4</f>
        <v>30</v>
      </c>
      <c r="BN4" s="8">
        <f t="shared" ref="BN4:BN67" si="23">BC4</f>
        <v>30.19</v>
      </c>
      <c r="BO4" s="8">
        <f t="shared" ref="BO4:BO67" si="24">BJ4</f>
        <v>30.19</v>
      </c>
      <c r="BP4" s="182">
        <f t="shared" ref="BP4:BP67" si="25">BL4-BN4</f>
        <v>-0.19000000000000128</v>
      </c>
      <c r="BQ4" s="182">
        <f t="shared" ref="BQ4:BQ67" si="26">BM4-BO4</f>
        <v>-0.19000000000000128</v>
      </c>
    </row>
    <row r="5" spans="1:69">
      <c r="A5" s="8" t="s">
        <v>47</v>
      </c>
      <c r="B5" s="15">
        <f>'[3]28'!B7</f>
        <v>320</v>
      </c>
      <c r="C5" s="16">
        <f>'[3]28'!C7</f>
        <v>0</v>
      </c>
      <c r="D5" s="16">
        <f>'[3]28'!D7</f>
        <v>0</v>
      </c>
      <c r="E5" s="16">
        <f>'[3]28'!E7</f>
        <v>0</v>
      </c>
      <c r="F5" s="16">
        <f>'[3]28'!F7</f>
        <v>940</v>
      </c>
      <c r="G5" s="16">
        <f>'[3]28'!G7</f>
        <v>0</v>
      </c>
      <c r="H5" s="17">
        <f t="shared" ref="H5:H68" si="27">SUM(B5:G5)</f>
        <v>1260</v>
      </c>
      <c r="I5" s="15">
        <f>'[3]28'!J7</f>
        <v>300</v>
      </c>
      <c r="J5" s="16">
        <f>'[3]28'!K7</f>
        <v>0</v>
      </c>
      <c r="K5" s="16">
        <f>'[3]28'!L7</f>
        <v>0</v>
      </c>
      <c r="L5" s="16">
        <f>'[3]28'!M7</f>
        <v>0</v>
      </c>
      <c r="M5" s="16">
        <f>'[3]28'!N7</f>
        <v>0</v>
      </c>
      <c r="N5" s="16">
        <f>'[3]28'!O7</f>
        <v>0</v>
      </c>
      <c r="O5" s="17">
        <f t="shared" ref="O5:O68" si="28">SUM(I5:N5)</f>
        <v>300</v>
      </c>
      <c r="P5" s="18">
        <f>frq!C5</f>
        <v>1</v>
      </c>
      <c r="Q5" s="15">
        <f t="shared" ref="Q5:V56" si="29">IF($P5=1,I5,IF(AND($P5=0.985,I5&gt;0.985*B5),B5*0.985,IF(AND($P5=0.965,I5&gt;0.965*B5),0.965*B5,I5)))</f>
        <v>300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300</v>
      </c>
      <c r="X5" s="8">
        <f t="shared" si="4"/>
        <v>30.19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30.19</v>
      </c>
      <c r="AE5" s="8">
        <f t="shared" si="11"/>
        <v>30.19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30.19</v>
      </c>
      <c r="AL5" s="8">
        <f t="shared" si="3"/>
        <v>239.62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239.62</v>
      </c>
      <c r="AT5" s="8">
        <v>30.19</v>
      </c>
      <c r="AU5" s="8">
        <v>30.19</v>
      </c>
      <c r="AW5" s="204">
        <v>30.19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30.19</v>
      </c>
      <c r="BD5" s="204">
        <v>30.19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30.19</v>
      </c>
      <c r="BL5" s="8">
        <f t="shared" si="21"/>
        <v>30.19</v>
      </c>
      <c r="BM5" s="8">
        <f t="shared" si="22"/>
        <v>30.19</v>
      </c>
      <c r="BN5" s="8">
        <f t="shared" si="23"/>
        <v>30.19</v>
      </c>
      <c r="BO5" s="8">
        <f t="shared" si="24"/>
        <v>30.19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'[3]28'!B8</f>
        <v>320</v>
      </c>
      <c r="C6" s="16">
        <f>'[3]28'!C8</f>
        <v>0</v>
      </c>
      <c r="D6" s="16">
        <f>'[3]28'!D8</f>
        <v>0</v>
      </c>
      <c r="E6" s="16">
        <f>'[3]28'!E8</f>
        <v>0</v>
      </c>
      <c r="F6" s="16">
        <f>'[3]28'!F8</f>
        <v>940</v>
      </c>
      <c r="G6" s="16">
        <f>'[3]28'!G8</f>
        <v>0</v>
      </c>
      <c r="H6" s="17">
        <f t="shared" si="27"/>
        <v>1260</v>
      </c>
      <c r="I6" s="15">
        <f>'[3]28'!J8</f>
        <v>300</v>
      </c>
      <c r="J6" s="16">
        <f>'[3]28'!K8</f>
        <v>0</v>
      </c>
      <c r="K6" s="16">
        <f>'[3]28'!L8</f>
        <v>0</v>
      </c>
      <c r="L6" s="16">
        <f>'[3]28'!M8</f>
        <v>0</v>
      </c>
      <c r="M6" s="16">
        <f>'[3]28'!N8</f>
        <v>0</v>
      </c>
      <c r="N6" s="16">
        <f>'[3]28'!O8</f>
        <v>0</v>
      </c>
      <c r="O6" s="17">
        <f t="shared" si="28"/>
        <v>300</v>
      </c>
      <c r="P6" s="18">
        <f>frq!C6</f>
        <v>1</v>
      </c>
      <c r="Q6" s="15">
        <f t="shared" si="29"/>
        <v>300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300</v>
      </c>
      <c r="X6" s="8">
        <f t="shared" si="4"/>
        <v>30.19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30.19</v>
      </c>
      <c r="AE6" s="8">
        <f t="shared" si="11"/>
        <v>30.19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30.19</v>
      </c>
      <c r="AL6" s="8">
        <f t="shared" si="3"/>
        <v>239.62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239.62</v>
      </c>
      <c r="AT6" s="8">
        <v>30.19</v>
      </c>
      <c r="AU6" s="8">
        <v>30.19</v>
      </c>
      <c r="AW6" s="204">
        <v>30.19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30.19</v>
      </c>
      <c r="BD6" s="204">
        <v>30.19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30.19</v>
      </c>
      <c r="BL6" s="8">
        <f t="shared" si="21"/>
        <v>30.19</v>
      </c>
      <c r="BM6" s="8">
        <f t="shared" si="22"/>
        <v>30.19</v>
      </c>
      <c r="BN6" s="8">
        <f t="shared" si="23"/>
        <v>30.19</v>
      </c>
      <c r="BO6" s="8">
        <f t="shared" si="24"/>
        <v>30.19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'[3]28'!B9</f>
        <v>320</v>
      </c>
      <c r="C7" s="16">
        <f>'[3]28'!C9</f>
        <v>0</v>
      </c>
      <c r="D7" s="16">
        <f>'[3]28'!D9</f>
        <v>0</v>
      </c>
      <c r="E7" s="16">
        <f>'[3]28'!E9</f>
        <v>0</v>
      </c>
      <c r="F7" s="16">
        <f>'[3]28'!F9</f>
        <v>940</v>
      </c>
      <c r="G7" s="16">
        <f>'[3]28'!G9</f>
        <v>0</v>
      </c>
      <c r="H7" s="17">
        <f t="shared" si="27"/>
        <v>1260</v>
      </c>
      <c r="I7" s="15">
        <f>'[3]28'!J9</f>
        <v>300</v>
      </c>
      <c r="J7" s="16">
        <f>'[3]28'!K9</f>
        <v>0</v>
      </c>
      <c r="K7" s="16">
        <f>'[3]28'!L9</f>
        <v>0</v>
      </c>
      <c r="L7" s="16">
        <f>'[3]28'!M9</f>
        <v>0</v>
      </c>
      <c r="M7" s="16">
        <f>'[3]28'!N9</f>
        <v>0</v>
      </c>
      <c r="N7" s="16">
        <f>'[3]28'!O9</f>
        <v>0</v>
      </c>
      <c r="O7" s="17">
        <f t="shared" si="28"/>
        <v>300</v>
      </c>
      <c r="P7" s="18">
        <f>frq!C7</f>
        <v>1</v>
      </c>
      <c r="Q7" s="15">
        <f t="shared" si="29"/>
        <v>300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300</v>
      </c>
      <c r="X7" s="8">
        <f t="shared" si="4"/>
        <v>30.19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30.19</v>
      </c>
      <c r="AE7" s="8">
        <f t="shared" si="11"/>
        <v>30.19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30.19</v>
      </c>
      <c r="AL7" s="8">
        <f t="shared" si="3"/>
        <v>239.62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239.62</v>
      </c>
      <c r="AT7" s="8">
        <v>30.19</v>
      </c>
      <c r="AU7" s="8">
        <v>30.19</v>
      </c>
      <c r="AW7" s="204">
        <v>30.19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30.19</v>
      </c>
      <c r="BD7" s="204">
        <v>30.19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30.19</v>
      </c>
      <c r="BL7" s="8">
        <f t="shared" si="21"/>
        <v>30.19</v>
      </c>
      <c r="BM7" s="8">
        <f t="shared" si="22"/>
        <v>30.19</v>
      </c>
      <c r="BN7" s="8">
        <f t="shared" si="23"/>
        <v>30.19</v>
      </c>
      <c r="BO7" s="8">
        <f t="shared" si="24"/>
        <v>30.19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'[3]28'!B10</f>
        <v>320</v>
      </c>
      <c r="C8" s="16">
        <f>'[3]28'!C10</f>
        <v>0</v>
      </c>
      <c r="D8" s="16">
        <f>'[3]28'!D10</f>
        <v>0</v>
      </c>
      <c r="E8" s="16">
        <f>'[3]28'!E10</f>
        <v>0</v>
      </c>
      <c r="F8" s="16">
        <f>'[3]28'!F10</f>
        <v>940</v>
      </c>
      <c r="G8" s="16">
        <f>'[3]28'!G10</f>
        <v>0</v>
      </c>
      <c r="H8" s="17">
        <f t="shared" si="27"/>
        <v>1260</v>
      </c>
      <c r="I8" s="15">
        <f>'[3]28'!J10</f>
        <v>300</v>
      </c>
      <c r="J8" s="16">
        <f>'[3]28'!K10</f>
        <v>0</v>
      </c>
      <c r="K8" s="16">
        <f>'[3]28'!L10</f>
        <v>0</v>
      </c>
      <c r="L8" s="16">
        <f>'[3]28'!M10</f>
        <v>0</v>
      </c>
      <c r="M8" s="16">
        <f>'[3]28'!N10</f>
        <v>0</v>
      </c>
      <c r="N8" s="16">
        <f>'[3]28'!O10</f>
        <v>0</v>
      </c>
      <c r="O8" s="17">
        <f t="shared" si="28"/>
        <v>300</v>
      </c>
      <c r="P8" s="18">
        <f>frq!C8</f>
        <v>1</v>
      </c>
      <c r="Q8" s="15">
        <f t="shared" si="29"/>
        <v>300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300</v>
      </c>
      <c r="X8" s="8">
        <f t="shared" si="4"/>
        <v>30.19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30.19</v>
      </c>
      <c r="AE8" s="8">
        <f t="shared" si="11"/>
        <v>30.19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30.19</v>
      </c>
      <c r="AL8" s="8">
        <f t="shared" si="3"/>
        <v>239.62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239.62</v>
      </c>
      <c r="AT8" s="8">
        <v>30.19</v>
      </c>
      <c r="AU8" s="8">
        <v>30.19</v>
      </c>
      <c r="AW8" s="204">
        <v>30.19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30.19</v>
      </c>
      <c r="BD8" s="204">
        <v>30.19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30.19</v>
      </c>
      <c r="BL8" s="8">
        <f t="shared" si="21"/>
        <v>30.19</v>
      </c>
      <c r="BM8" s="8">
        <f t="shared" si="22"/>
        <v>30.19</v>
      </c>
      <c r="BN8" s="8">
        <f t="shared" si="23"/>
        <v>30.19</v>
      </c>
      <c r="BO8" s="8">
        <f t="shared" si="24"/>
        <v>30.19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'[3]28'!B11</f>
        <v>320</v>
      </c>
      <c r="C9" s="16">
        <f>'[3]28'!C11</f>
        <v>0</v>
      </c>
      <c r="D9" s="16">
        <f>'[3]28'!D11</f>
        <v>0</v>
      </c>
      <c r="E9" s="16">
        <f>'[3]28'!E11</f>
        <v>0</v>
      </c>
      <c r="F9" s="16">
        <f>'[3]28'!F11</f>
        <v>940</v>
      </c>
      <c r="G9" s="16">
        <f>'[3]28'!G11</f>
        <v>0</v>
      </c>
      <c r="H9" s="17">
        <f t="shared" si="27"/>
        <v>1260</v>
      </c>
      <c r="I9" s="15">
        <f>'[3]28'!J11</f>
        <v>300</v>
      </c>
      <c r="J9" s="16">
        <f>'[3]28'!K11</f>
        <v>0</v>
      </c>
      <c r="K9" s="16">
        <f>'[3]28'!L11</f>
        <v>0</v>
      </c>
      <c r="L9" s="16">
        <f>'[3]28'!M11</f>
        <v>0</v>
      </c>
      <c r="M9" s="16">
        <f>'[3]28'!N11</f>
        <v>0</v>
      </c>
      <c r="N9" s="16">
        <f>'[3]28'!O11</f>
        <v>0</v>
      </c>
      <c r="O9" s="17">
        <f t="shared" si="28"/>
        <v>300</v>
      </c>
      <c r="P9" s="18">
        <f>frq!C9</f>
        <v>1</v>
      </c>
      <c r="Q9" s="15">
        <f t="shared" si="29"/>
        <v>300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300</v>
      </c>
      <c r="X9" s="8">
        <f t="shared" si="4"/>
        <v>30.19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30.19</v>
      </c>
      <c r="AE9" s="8">
        <f t="shared" si="11"/>
        <v>30.19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30.19</v>
      </c>
      <c r="AL9" s="8">
        <f t="shared" si="3"/>
        <v>239.62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239.62</v>
      </c>
      <c r="AT9" s="8">
        <v>30.19</v>
      </c>
      <c r="AU9" s="8">
        <v>30.19</v>
      </c>
      <c r="AW9" s="204">
        <v>30.19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30.19</v>
      </c>
      <c r="BD9" s="204">
        <v>30.19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30.19</v>
      </c>
      <c r="BL9" s="8">
        <f t="shared" si="21"/>
        <v>30.19</v>
      </c>
      <c r="BM9" s="8">
        <f t="shared" si="22"/>
        <v>30.19</v>
      </c>
      <c r="BN9" s="8">
        <f t="shared" si="23"/>
        <v>30.19</v>
      </c>
      <c r="BO9" s="8">
        <f t="shared" si="24"/>
        <v>30.19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'[3]28'!B12</f>
        <v>320</v>
      </c>
      <c r="C10" s="16">
        <f>'[3]28'!C12</f>
        <v>0</v>
      </c>
      <c r="D10" s="16">
        <f>'[3]28'!D12</f>
        <v>0</v>
      </c>
      <c r="E10" s="16">
        <f>'[3]28'!E12</f>
        <v>0</v>
      </c>
      <c r="F10" s="16">
        <f>'[3]28'!F12</f>
        <v>940</v>
      </c>
      <c r="G10" s="16">
        <f>'[3]28'!G12</f>
        <v>0</v>
      </c>
      <c r="H10" s="17">
        <f t="shared" si="27"/>
        <v>1260</v>
      </c>
      <c r="I10" s="15">
        <f>'[3]28'!J12</f>
        <v>300</v>
      </c>
      <c r="J10" s="16">
        <f>'[3]28'!K12</f>
        <v>0</v>
      </c>
      <c r="K10" s="16">
        <f>'[3]28'!L12</f>
        <v>0</v>
      </c>
      <c r="L10" s="16">
        <f>'[3]28'!M12</f>
        <v>0</v>
      </c>
      <c r="M10" s="16">
        <f>'[3]28'!N12</f>
        <v>0</v>
      </c>
      <c r="N10" s="16">
        <f>'[3]28'!O12</f>
        <v>0</v>
      </c>
      <c r="O10" s="17">
        <f t="shared" si="28"/>
        <v>300</v>
      </c>
      <c r="P10" s="18">
        <f>frq!C10</f>
        <v>1</v>
      </c>
      <c r="Q10" s="15">
        <f t="shared" si="29"/>
        <v>300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300</v>
      </c>
      <c r="X10" s="8">
        <f t="shared" si="4"/>
        <v>30.19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30.19</v>
      </c>
      <c r="AE10" s="8">
        <f t="shared" si="11"/>
        <v>30.19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30.19</v>
      </c>
      <c r="AL10" s="8">
        <f t="shared" si="3"/>
        <v>239.62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239.62</v>
      </c>
      <c r="AT10" s="8">
        <v>30.19</v>
      </c>
      <c r="AU10" s="8">
        <v>30.19</v>
      </c>
      <c r="AW10" s="204">
        <v>30.19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30.19</v>
      </c>
      <c r="BD10" s="204">
        <v>30.19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30.19</v>
      </c>
      <c r="BL10" s="8">
        <f t="shared" si="21"/>
        <v>30.19</v>
      </c>
      <c r="BM10" s="8">
        <f t="shared" si="22"/>
        <v>30.19</v>
      </c>
      <c r="BN10" s="8">
        <f t="shared" si="23"/>
        <v>30.19</v>
      </c>
      <c r="BO10" s="8">
        <f t="shared" si="24"/>
        <v>30.19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'[3]28'!B13</f>
        <v>320</v>
      </c>
      <c r="C11" s="16">
        <f>'[3]28'!C13</f>
        <v>0</v>
      </c>
      <c r="D11" s="16">
        <f>'[3]28'!D13</f>
        <v>0</v>
      </c>
      <c r="E11" s="16">
        <f>'[3]28'!E13</f>
        <v>0</v>
      </c>
      <c r="F11" s="16">
        <f>'[3]28'!F13</f>
        <v>940</v>
      </c>
      <c r="G11" s="16">
        <f>'[3]28'!G13</f>
        <v>0</v>
      </c>
      <c r="H11" s="17">
        <f t="shared" si="27"/>
        <v>1260</v>
      </c>
      <c r="I11" s="15">
        <f>'[3]28'!J13</f>
        <v>305</v>
      </c>
      <c r="J11" s="16">
        <f>'[3]28'!K13</f>
        <v>0</v>
      </c>
      <c r="K11" s="16">
        <f>'[3]28'!L13</f>
        <v>0</v>
      </c>
      <c r="L11" s="16">
        <f>'[3]28'!M13</f>
        <v>0</v>
      </c>
      <c r="M11" s="16">
        <f>'[3]28'!N13</f>
        <v>0</v>
      </c>
      <c r="N11" s="16">
        <f>'[3]28'!O13</f>
        <v>0</v>
      </c>
      <c r="O11" s="17">
        <f t="shared" si="28"/>
        <v>305</v>
      </c>
      <c r="P11" s="18">
        <f>frq!C11</f>
        <v>1</v>
      </c>
      <c r="Q11" s="15">
        <f t="shared" si="29"/>
        <v>305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305</v>
      </c>
      <c r="X11" s="8">
        <f t="shared" si="4"/>
        <v>30.69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30.69</v>
      </c>
      <c r="AE11" s="8">
        <f t="shared" si="11"/>
        <v>30.69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30.69</v>
      </c>
      <c r="AL11" s="8">
        <f t="shared" si="3"/>
        <v>243.62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243.62</v>
      </c>
      <c r="AT11" s="8">
        <v>30.69</v>
      </c>
      <c r="AU11" s="8">
        <v>30.69</v>
      </c>
      <c r="AW11" s="204">
        <v>30.69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30.69</v>
      </c>
      <c r="BD11" s="204">
        <v>30.69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30.69</v>
      </c>
      <c r="BL11" s="8">
        <f t="shared" si="21"/>
        <v>30.69</v>
      </c>
      <c r="BM11" s="8">
        <f t="shared" si="22"/>
        <v>30.69</v>
      </c>
      <c r="BN11" s="8">
        <f t="shared" si="23"/>
        <v>30.69</v>
      </c>
      <c r="BO11" s="8">
        <f t="shared" si="24"/>
        <v>30.69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'[3]28'!B14</f>
        <v>320</v>
      </c>
      <c r="C12" s="16">
        <f>'[3]28'!C14</f>
        <v>0</v>
      </c>
      <c r="D12" s="16">
        <f>'[3]28'!D14</f>
        <v>0</v>
      </c>
      <c r="E12" s="16">
        <f>'[3]28'!E14</f>
        <v>0</v>
      </c>
      <c r="F12" s="16">
        <f>'[3]28'!F14</f>
        <v>940</v>
      </c>
      <c r="G12" s="16">
        <f>'[3]28'!G14</f>
        <v>0</v>
      </c>
      <c r="H12" s="17">
        <f t="shared" si="27"/>
        <v>1260</v>
      </c>
      <c r="I12" s="15">
        <f>'[3]28'!J14</f>
        <v>305</v>
      </c>
      <c r="J12" s="16">
        <f>'[3]28'!K14</f>
        <v>0</v>
      </c>
      <c r="K12" s="16">
        <f>'[3]28'!L14</f>
        <v>0</v>
      </c>
      <c r="L12" s="16">
        <f>'[3]28'!M14</f>
        <v>0</v>
      </c>
      <c r="M12" s="16">
        <f>'[3]28'!N14</f>
        <v>0</v>
      </c>
      <c r="N12" s="16">
        <f>'[3]28'!O14</f>
        <v>0</v>
      </c>
      <c r="O12" s="17">
        <f t="shared" si="28"/>
        <v>305</v>
      </c>
      <c r="P12" s="18">
        <f>frq!C12</f>
        <v>1</v>
      </c>
      <c r="Q12" s="15">
        <f t="shared" si="29"/>
        <v>305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305</v>
      </c>
      <c r="X12" s="8">
        <f t="shared" si="4"/>
        <v>30.69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30.69</v>
      </c>
      <c r="AE12" s="8">
        <f t="shared" si="11"/>
        <v>30.69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30.69</v>
      </c>
      <c r="AL12" s="8">
        <f t="shared" si="3"/>
        <v>243.62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243.62</v>
      </c>
      <c r="AT12" s="8">
        <v>30.69</v>
      </c>
      <c r="AU12" s="8">
        <v>30.69</v>
      </c>
      <c r="AW12" s="204">
        <v>30.69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30.69</v>
      </c>
      <c r="BD12" s="204">
        <v>30.69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30.69</v>
      </c>
      <c r="BL12" s="8">
        <f t="shared" si="21"/>
        <v>30.69</v>
      </c>
      <c r="BM12" s="8">
        <f t="shared" si="22"/>
        <v>30.69</v>
      </c>
      <c r="BN12" s="8">
        <f t="shared" si="23"/>
        <v>30.69</v>
      </c>
      <c r="BO12" s="8">
        <f t="shared" si="24"/>
        <v>30.69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'[3]28'!B15</f>
        <v>320</v>
      </c>
      <c r="C13" s="16">
        <f>'[3]28'!C15</f>
        <v>0</v>
      </c>
      <c r="D13" s="16">
        <f>'[3]28'!D15</f>
        <v>0</v>
      </c>
      <c r="E13" s="16">
        <f>'[3]28'!E15</f>
        <v>0</v>
      </c>
      <c r="F13" s="16">
        <f>'[3]28'!F15</f>
        <v>940</v>
      </c>
      <c r="G13" s="16">
        <f>'[3]28'!G15</f>
        <v>0</v>
      </c>
      <c r="H13" s="17">
        <f t="shared" si="27"/>
        <v>1260</v>
      </c>
      <c r="I13" s="15">
        <f>'[3]28'!J15</f>
        <v>305</v>
      </c>
      <c r="J13" s="16">
        <f>'[3]28'!K15</f>
        <v>0</v>
      </c>
      <c r="K13" s="16">
        <f>'[3]28'!L15</f>
        <v>0</v>
      </c>
      <c r="L13" s="16">
        <f>'[3]28'!M15</f>
        <v>0</v>
      </c>
      <c r="M13" s="16">
        <f>'[3]28'!N15</f>
        <v>0</v>
      </c>
      <c r="N13" s="16">
        <f>'[3]28'!O15</f>
        <v>0</v>
      </c>
      <c r="O13" s="17">
        <f t="shared" si="28"/>
        <v>305</v>
      </c>
      <c r="P13" s="18">
        <f>frq!C13</f>
        <v>1</v>
      </c>
      <c r="Q13" s="15">
        <f t="shared" si="29"/>
        <v>305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305</v>
      </c>
      <c r="X13" s="8">
        <f t="shared" si="4"/>
        <v>30.69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30.69</v>
      </c>
      <c r="AE13" s="8">
        <f t="shared" si="11"/>
        <v>30.69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30.69</v>
      </c>
      <c r="AL13" s="8">
        <f t="shared" si="3"/>
        <v>243.62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243.62</v>
      </c>
      <c r="AT13" s="8">
        <v>30.69</v>
      </c>
      <c r="AU13" s="8">
        <v>30.69</v>
      </c>
      <c r="AW13" s="204">
        <v>30.69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30.69</v>
      </c>
      <c r="BD13" s="204">
        <v>30.69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30.69</v>
      </c>
      <c r="BL13" s="8">
        <f t="shared" si="21"/>
        <v>30.69</v>
      </c>
      <c r="BM13" s="8">
        <f t="shared" si="22"/>
        <v>30.69</v>
      </c>
      <c r="BN13" s="8">
        <f t="shared" si="23"/>
        <v>30.69</v>
      </c>
      <c r="BO13" s="8">
        <f t="shared" si="24"/>
        <v>30.69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'[3]28'!B16</f>
        <v>320</v>
      </c>
      <c r="C14" s="16">
        <f>'[3]28'!C16</f>
        <v>0</v>
      </c>
      <c r="D14" s="16">
        <f>'[3]28'!D16</f>
        <v>0</v>
      </c>
      <c r="E14" s="16">
        <f>'[3]28'!E16</f>
        <v>0</v>
      </c>
      <c r="F14" s="16">
        <f>'[3]28'!F16</f>
        <v>940</v>
      </c>
      <c r="G14" s="16">
        <f>'[3]28'!G16</f>
        <v>0</v>
      </c>
      <c r="H14" s="17">
        <f t="shared" si="27"/>
        <v>1260</v>
      </c>
      <c r="I14" s="15">
        <f>'[3]28'!J16</f>
        <v>305</v>
      </c>
      <c r="J14" s="16">
        <f>'[3]28'!K16</f>
        <v>0</v>
      </c>
      <c r="K14" s="16">
        <f>'[3]28'!L16</f>
        <v>0</v>
      </c>
      <c r="L14" s="16">
        <f>'[3]28'!M16</f>
        <v>0</v>
      </c>
      <c r="M14" s="16">
        <f>'[3]28'!N16</f>
        <v>0</v>
      </c>
      <c r="N14" s="16">
        <f>'[3]28'!O16</f>
        <v>0</v>
      </c>
      <c r="O14" s="17">
        <f t="shared" si="28"/>
        <v>305</v>
      </c>
      <c r="P14" s="18">
        <f>frq!C14</f>
        <v>1</v>
      </c>
      <c r="Q14" s="15">
        <f t="shared" si="29"/>
        <v>305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305</v>
      </c>
      <c r="X14" s="8">
        <f t="shared" si="4"/>
        <v>30.69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30.69</v>
      </c>
      <c r="AE14" s="8">
        <f t="shared" si="11"/>
        <v>30.69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30.69</v>
      </c>
      <c r="AL14" s="8">
        <f t="shared" si="3"/>
        <v>243.62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243.62</v>
      </c>
      <c r="AT14" s="8">
        <v>30.69</v>
      </c>
      <c r="AU14" s="8">
        <v>30.69</v>
      </c>
      <c r="AW14" s="204">
        <v>30.69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30.69</v>
      </c>
      <c r="BD14" s="204">
        <v>30.69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30.69</v>
      </c>
      <c r="BL14" s="8">
        <f t="shared" si="21"/>
        <v>30.69</v>
      </c>
      <c r="BM14" s="8">
        <f t="shared" si="22"/>
        <v>30.69</v>
      </c>
      <c r="BN14" s="8">
        <f t="shared" si="23"/>
        <v>30.69</v>
      </c>
      <c r="BO14" s="8">
        <f t="shared" si="24"/>
        <v>30.69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'[3]28'!B17</f>
        <v>320</v>
      </c>
      <c r="C15" s="16">
        <f>'[3]28'!C17</f>
        <v>0</v>
      </c>
      <c r="D15" s="16">
        <f>'[3]28'!D17</f>
        <v>0</v>
      </c>
      <c r="E15" s="16">
        <f>'[3]28'!E17</f>
        <v>0</v>
      </c>
      <c r="F15" s="16">
        <f>'[3]28'!F17</f>
        <v>940</v>
      </c>
      <c r="G15" s="16">
        <f>'[3]28'!G17</f>
        <v>0</v>
      </c>
      <c r="H15" s="17">
        <f t="shared" si="27"/>
        <v>1260</v>
      </c>
      <c r="I15" s="15">
        <f>'[3]28'!J17</f>
        <v>305</v>
      </c>
      <c r="J15" s="16">
        <f>'[3]28'!K17</f>
        <v>0</v>
      </c>
      <c r="K15" s="16">
        <f>'[3]28'!L17</f>
        <v>0</v>
      </c>
      <c r="L15" s="16">
        <f>'[3]28'!M17</f>
        <v>0</v>
      </c>
      <c r="M15" s="16">
        <f>'[3]28'!N17</f>
        <v>0</v>
      </c>
      <c r="N15" s="16">
        <f>'[3]28'!O17</f>
        <v>0</v>
      </c>
      <c r="O15" s="17">
        <f t="shared" si="28"/>
        <v>305</v>
      </c>
      <c r="P15" s="18">
        <f>frq!C15</f>
        <v>1</v>
      </c>
      <c r="Q15" s="15">
        <f t="shared" si="29"/>
        <v>305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305</v>
      </c>
      <c r="X15" s="8">
        <f t="shared" si="4"/>
        <v>30.69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30.69</v>
      </c>
      <c r="AE15" s="8">
        <f t="shared" si="11"/>
        <v>30.69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30.69</v>
      </c>
      <c r="AL15" s="8">
        <f t="shared" si="3"/>
        <v>243.62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243.62</v>
      </c>
      <c r="AT15" s="8">
        <v>30.69</v>
      </c>
      <c r="AU15" s="8">
        <v>30.69</v>
      </c>
      <c r="AW15" s="204">
        <v>30.69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30.69</v>
      </c>
      <c r="BD15" s="204">
        <v>30.69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30.69</v>
      </c>
      <c r="BL15" s="8">
        <f t="shared" si="21"/>
        <v>30.69</v>
      </c>
      <c r="BM15" s="8">
        <f t="shared" si="22"/>
        <v>30.69</v>
      </c>
      <c r="BN15" s="8">
        <f t="shared" si="23"/>
        <v>30.69</v>
      </c>
      <c r="BO15" s="8">
        <f t="shared" si="24"/>
        <v>30.69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'[3]28'!B18</f>
        <v>320</v>
      </c>
      <c r="C16" s="16">
        <f>'[3]28'!C18</f>
        <v>0</v>
      </c>
      <c r="D16" s="16">
        <f>'[3]28'!D18</f>
        <v>0</v>
      </c>
      <c r="E16" s="16">
        <f>'[3]28'!E18</f>
        <v>0</v>
      </c>
      <c r="F16" s="16">
        <f>'[3]28'!F18</f>
        <v>940</v>
      </c>
      <c r="G16" s="16">
        <f>'[3]28'!G18</f>
        <v>0</v>
      </c>
      <c r="H16" s="17">
        <f t="shared" si="27"/>
        <v>1260</v>
      </c>
      <c r="I16" s="15">
        <f>'[3]28'!J18</f>
        <v>305</v>
      </c>
      <c r="J16" s="16">
        <f>'[3]28'!K18</f>
        <v>0</v>
      </c>
      <c r="K16" s="16">
        <f>'[3]28'!L18</f>
        <v>0</v>
      </c>
      <c r="L16" s="16">
        <f>'[3]28'!M18</f>
        <v>0</v>
      </c>
      <c r="M16" s="16">
        <f>'[3]28'!N18</f>
        <v>0</v>
      </c>
      <c r="N16" s="16">
        <f>'[3]28'!O18</f>
        <v>0</v>
      </c>
      <c r="O16" s="17">
        <f t="shared" si="28"/>
        <v>305</v>
      </c>
      <c r="P16" s="18">
        <f>frq!C16</f>
        <v>1</v>
      </c>
      <c r="Q16" s="15">
        <f t="shared" si="29"/>
        <v>305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305</v>
      </c>
      <c r="X16" s="8">
        <f t="shared" si="4"/>
        <v>30.69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30.69</v>
      </c>
      <c r="AE16" s="8">
        <f t="shared" si="11"/>
        <v>30.69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30.69</v>
      </c>
      <c r="AL16" s="8">
        <f t="shared" si="3"/>
        <v>243.62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243.62</v>
      </c>
      <c r="AT16" s="8">
        <v>30.69</v>
      </c>
      <c r="AU16" s="8">
        <v>30.69</v>
      </c>
      <c r="AW16" s="204">
        <v>30.69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30.69</v>
      </c>
      <c r="BD16" s="204">
        <v>30.69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30.69</v>
      </c>
      <c r="BL16" s="8">
        <f t="shared" si="21"/>
        <v>30.69</v>
      </c>
      <c r="BM16" s="8">
        <f t="shared" si="22"/>
        <v>30.69</v>
      </c>
      <c r="BN16" s="8">
        <f t="shared" si="23"/>
        <v>30.69</v>
      </c>
      <c r="BO16" s="8">
        <f t="shared" si="24"/>
        <v>30.69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'[3]28'!B19</f>
        <v>320</v>
      </c>
      <c r="C17" s="16">
        <f>'[3]28'!C19</f>
        <v>0</v>
      </c>
      <c r="D17" s="16">
        <f>'[3]28'!D19</f>
        <v>0</v>
      </c>
      <c r="E17" s="16">
        <f>'[3]28'!E19</f>
        <v>0</v>
      </c>
      <c r="F17" s="16">
        <f>'[3]28'!F19</f>
        <v>940</v>
      </c>
      <c r="G17" s="16">
        <f>'[3]28'!G19</f>
        <v>0</v>
      </c>
      <c r="H17" s="17">
        <f t="shared" si="27"/>
        <v>1260</v>
      </c>
      <c r="I17" s="15">
        <f>'[3]28'!J19</f>
        <v>305</v>
      </c>
      <c r="J17" s="16">
        <f>'[3]28'!K19</f>
        <v>0</v>
      </c>
      <c r="K17" s="16">
        <f>'[3]28'!L19</f>
        <v>0</v>
      </c>
      <c r="L17" s="16">
        <f>'[3]28'!M19</f>
        <v>0</v>
      </c>
      <c r="M17" s="16">
        <f>'[3]28'!N19</f>
        <v>0</v>
      </c>
      <c r="N17" s="16">
        <f>'[3]28'!O19</f>
        <v>0</v>
      </c>
      <c r="O17" s="17">
        <f t="shared" si="28"/>
        <v>305</v>
      </c>
      <c r="P17" s="18">
        <f>frq!C17</f>
        <v>1</v>
      </c>
      <c r="Q17" s="15">
        <f t="shared" si="29"/>
        <v>305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305</v>
      </c>
      <c r="X17" s="8">
        <f t="shared" si="4"/>
        <v>30.69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30.69</v>
      </c>
      <c r="AE17" s="8">
        <f t="shared" si="11"/>
        <v>30.69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30.69</v>
      </c>
      <c r="AL17" s="8">
        <f t="shared" si="3"/>
        <v>243.62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243.62</v>
      </c>
      <c r="AT17" s="8">
        <v>30.69</v>
      </c>
      <c r="AU17" s="8">
        <v>30.69</v>
      </c>
      <c r="AW17" s="204">
        <v>30.69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30.69</v>
      </c>
      <c r="BD17" s="204">
        <v>30.69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30.69</v>
      </c>
      <c r="BL17" s="8">
        <f t="shared" si="21"/>
        <v>30.69</v>
      </c>
      <c r="BM17" s="8">
        <f t="shared" si="22"/>
        <v>30.69</v>
      </c>
      <c r="BN17" s="8">
        <f t="shared" si="23"/>
        <v>30.69</v>
      </c>
      <c r="BO17" s="8">
        <f t="shared" si="24"/>
        <v>30.69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'[3]28'!B20</f>
        <v>320</v>
      </c>
      <c r="C18" s="16">
        <f>'[3]28'!C20</f>
        <v>0</v>
      </c>
      <c r="D18" s="16">
        <f>'[3]28'!D20</f>
        <v>0</v>
      </c>
      <c r="E18" s="16">
        <f>'[3]28'!E20</f>
        <v>0</v>
      </c>
      <c r="F18" s="16">
        <f>'[3]28'!F20</f>
        <v>940</v>
      </c>
      <c r="G18" s="16">
        <f>'[3]28'!G20</f>
        <v>0</v>
      </c>
      <c r="H18" s="17">
        <f t="shared" si="27"/>
        <v>1260</v>
      </c>
      <c r="I18" s="15">
        <f>'[3]28'!J20</f>
        <v>305</v>
      </c>
      <c r="J18" s="16">
        <f>'[3]28'!K20</f>
        <v>0</v>
      </c>
      <c r="K18" s="16">
        <f>'[3]28'!L20</f>
        <v>0</v>
      </c>
      <c r="L18" s="16">
        <f>'[3]28'!M20</f>
        <v>0</v>
      </c>
      <c r="M18" s="16">
        <f>'[3]28'!N20</f>
        <v>0</v>
      </c>
      <c r="N18" s="16">
        <f>'[3]28'!O20</f>
        <v>0</v>
      </c>
      <c r="O18" s="17">
        <f t="shared" si="28"/>
        <v>305</v>
      </c>
      <c r="P18" s="18">
        <f>frq!C18</f>
        <v>1</v>
      </c>
      <c r="Q18" s="15">
        <f t="shared" si="29"/>
        <v>305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305</v>
      </c>
      <c r="X18" s="8">
        <f t="shared" si="4"/>
        <v>30.69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30.69</v>
      </c>
      <c r="AE18" s="8">
        <f t="shared" si="11"/>
        <v>30.69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30.69</v>
      </c>
      <c r="AL18" s="8">
        <f t="shared" si="3"/>
        <v>243.62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243.62</v>
      </c>
      <c r="AT18" s="8">
        <v>30.69</v>
      </c>
      <c r="AU18" s="8">
        <v>30.69</v>
      </c>
      <c r="AW18" s="204">
        <v>30.69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30.69</v>
      </c>
      <c r="BD18" s="204">
        <v>30.69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30.69</v>
      </c>
      <c r="BL18" s="8">
        <f t="shared" si="21"/>
        <v>30.69</v>
      </c>
      <c r="BM18" s="8">
        <f t="shared" si="22"/>
        <v>30.69</v>
      </c>
      <c r="BN18" s="8">
        <f t="shared" si="23"/>
        <v>30.69</v>
      </c>
      <c r="BO18" s="8">
        <f t="shared" si="24"/>
        <v>30.69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'[3]28'!B21</f>
        <v>320</v>
      </c>
      <c r="C19" s="16">
        <f>'[3]28'!C21</f>
        <v>0</v>
      </c>
      <c r="D19" s="16">
        <f>'[3]28'!D21</f>
        <v>0</v>
      </c>
      <c r="E19" s="16">
        <f>'[3]28'!E21</f>
        <v>0</v>
      </c>
      <c r="F19" s="16">
        <f>'[3]28'!F21</f>
        <v>940</v>
      </c>
      <c r="G19" s="16">
        <f>'[3]28'!G21</f>
        <v>0</v>
      </c>
      <c r="H19" s="17">
        <f t="shared" si="27"/>
        <v>1260</v>
      </c>
      <c r="I19" s="15">
        <f>'[3]28'!J21</f>
        <v>305</v>
      </c>
      <c r="J19" s="16">
        <f>'[3]28'!K21</f>
        <v>0</v>
      </c>
      <c r="K19" s="16">
        <f>'[3]28'!L21</f>
        <v>0</v>
      </c>
      <c r="L19" s="16">
        <f>'[3]28'!M21</f>
        <v>0</v>
      </c>
      <c r="M19" s="16">
        <f>'[3]28'!N21</f>
        <v>0</v>
      </c>
      <c r="N19" s="16">
        <f>'[3]28'!O21</f>
        <v>0</v>
      </c>
      <c r="O19" s="17">
        <f t="shared" si="28"/>
        <v>305</v>
      </c>
      <c r="P19" s="18">
        <f>frq!C19</f>
        <v>1</v>
      </c>
      <c r="Q19" s="15">
        <f t="shared" si="29"/>
        <v>305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305</v>
      </c>
      <c r="X19" s="8">
        <f t="shared" si="4"/>
        <v>30.69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30.69</v>
      </c>
      <c r="AE19" s="8">
        <f t="shared" si="11"/>
        <v>30.69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30.69</v>
      </c>
      <c r="AL19" s="8">
        <f t="shared" ref="AL19:AQ61" si="31">Q19-X19-AE19</f>
        <v>243.62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243.62</v>
      </c>
      <c r="AT19" s="8">
        <v>30.69</v>
      </c>
      <c r="AU19" s="8">
        <v>30.69</v>
      </c>
      <c r="AW19" s="204">
        <v>30.69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30.69</v>
      </c>
      <c r="BD19" s="204">
        <v>30.69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30.69</v>
      </c>
      <c r="BL19" s="8">
        <f t="shared" si="21"/>
        <v>30.69</v>
      </c>
      <c r="BM19" s="8">
        <f t="shared" si="22"/>
        <v>30.69</v>
      </c>
      <c r="BN19" s="8">
        <f t="shared" si="23"/>
        <v>30.69</v>
      </c>
      <c r="BO19" s="8">
        <f t="shared" si="24"/>
        <v>30.69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'[3]28'!B22</f>
        <v>320</v>
      </c>
      <c r="C20" s="16">
        <f>'[3]28'!C22</f>
        <v>0</v>
      </c>
      <c r="D20" s="16">
        <f>'[3]28'!D22</f>
        <v>0</v>
      </c>
      <c r="E20" s="16">
        <f>'[3]28'!E22</f>
        <v>0</v>
      </c>
      <c r="F20" s="16">
        <f>'[3]28'!F22</f>
        <v>940</v>
      </c>
      <c r="G20" s="16">
        <f>'[3]28'!G22</f>
        <v>0</v>
      </c>
      <c r="H20" s="17">
        <f t="shared" si="27"/>
        <v>1260</v>
      </c>
      <c r="I20" s="15">
        <f>'[3]28'!J22</f>
        <v>305</v>
      </c>
      <c r="J20" s="16">
        <f>'[3]28'!K22</f>
        <v>0</v>
      </c>
      <c r="K20" s="16">
        <f>'[3]28'!L22</f>
        <v>0</v>
      </c>
      <c r="L20" s="16">
        <f>'[3]28'!M22</f>
        <v>0</v>
      </c>
      <c r="M20" s="16">
        <f>'[3]28'!N22</f>
        <v>0</v>
      </c>
      <c r="N20" s="16">
        <f>'[3]28'!O22</f>
        <v>0</v>
      </c>
      <c r="O20" s="17">
        <f t="shared" si="28"/>
        <v>305</v>
      </c>
      <c r="P20" s="18">
        <f>frq!C20</f>
        <v>1</v>
      </c>
      <c r="Q20" s="15">
        <f t="shared" si="29"/>
        <v>305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305</v>
      </c>
      <c r="X20" s="8">
        <f t="shared" si="4"/>
        <v>30.69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30.69</v>
      </c>
      <c r="AE20" s="8">
        <f t="shared" si="11"/>
        <v>30.69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30.69</v>
      </c>
      <c r="AL20" s="8">
        <f t="shared" si="31"/>
        <v>243.62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243.62</v>
      </c>
      <c r="AT20" s="8">
        <v>30.69</v>
      </c>
      <c r="AU20" s="8">
        <v>30.69</v>
      </c>
      <c r="AW20" s="204">
        <v>30.69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30.69</v>
      </c>
      <c r="BD20" s="204">
        <v>30.69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30.69</v>
      </c>
      <c r="BL20" s="8">
        <f t="shared" si="21"/>
        <v>30.69</v>
      </c>
      <c r="BM20" s="8">
        <f t="shared" si="22"/>
        <v>30.69</v>
      </c>
      <c r="BN20" s="8">
        <f t="shared" si="23"/>
        <v>30.69</v>
      </c>
      <c r="BO20" s="8">
        <f t="shared" si="24"/>
        <v>30.69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'[3]28'!B23</f>
        <v>320</v>
      </c>
      <c r="C21" s="16">
        <f>'[3]28'!C23</f>
        <v>0</v>
      </c>
      <c r="D21" s="16">
        <f>'[3]28'!D23</f>
        <v>0</v>
      </c>
      <c r="E21" s="16">
        <f>'[3]28'!E23</f>
        <v>0</v>
      </c>
      <c r="F21" s="16">
        <f>'[3]28'!F23</f>
        <v>940</v>
      </c>
      <c r="G21" s="16">
        <f>'[3]28'!G23</f>
        <v>0</v>
      </c>
      <c r="H21" s="17">
        <f t="shared" si="27"/>
        <v>1260</v>
      </c>
      <c r="I21" s="15">
        <f>'[3]28'!J23</f>
        <v>305</v>
      </c>
      <c r="J21" s="16">
        <f>'[3]28'!K23</f>
        <v>0</v>
      </c>
      <c r="K21" s="16">
        <f>'[3]28'!L23</f>
        <v>0</v>
      </c>
      <c r="L21" s="16">
        <f>'[3]28'!M23</f>
        <v>0</v>
      </c>
      <c r="M21" s="16">
        <f>'[3]28'!N23</f>
        <v>0</v>
      </c>
      <c r="N21" s="16">
        <f>'[3]28'!O23</f>
        <v>0</v>
      </c>
      <c r="O21" s="17">
        <f t="shared" si="28"/>
        <v>305</v>
      </c>
      <c r="P21" s="18">
        <f>frq!C21</f>
        <v>1</v>
      </c>
      <c r="Q21" s="15">
        <f t="shared" si="29"/>
        <v>305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305</v>
      </c>
      <c r="X21" s="8">
        <f t="shared" si="4"/>
        <v>30.69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30.69</v>
      </c>
      <c r="AE21" s="8">
        <f t="shared" si="11"/>
        <v>30.69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30.69</v>
      </c>
      <c r="AL21" s="8">
        <f t="shared" si="31"/>
        <v>243.62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243.62</v>
      </c>
      <c r="AT21" s="8">
        <v>30.69</v>
      </c>
      <c r="AU21" s="8">
        <v>30.69</v>
      </c>
      <c r="AW21" s="204">
        <v>30.69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30.69</v>
      </c>
      <c r="BD21" s="204">
        <v>30.69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30.69</v>
      </c>
      <c r="BL21" s="8">
        <f t="shared" si="21"/>
        <v>30.69</v>
      </c>
      <c r="BM21" s="8">
        <f t="shared" si="22"/>
        <v>30.69</v>
      </c>
      <c r="BN21" s="8">
        <f t="shared" si="23"/>
        <v>30.69</v>
      </c>
      <c r="BO21" s="8">
        <f t="shared" si="24"/>
        <v>30.69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'[3]28'!B24</f>
        <v>320</v>
      </c>
      <c r="C22" s="16">
        <f>'[3]28'!C24</f>
        <v>0</v>
      </c>
      <c r="D22" s="16">
        <f>'[3]28'!D24</f>
        <v>0</v>
      </c>
      <c r="E22" s="16">
        <f>'[3]28'!E24</f>
        <v>0</v>
      </c>
      <c r="F22" s="16">
        <f>'[3]28'!F24</f>
        <v>940</v>
      </c>
      <c r="G22" s="16">
        <f>'[3]28'!G24</f>
        <v>0</v>
      </c>
      <c r="H22" s="17">
        <f t="shared" si="27"/>
        <v>1260</v>
      </c>
      <c r="I22" s="15">
        <f>'[3]28'!J24</f>
        <v>305</v>
      </c>
      <c r="J22" s="16">
        <f>'[3]28'!K24</f>
        <v>0</v>
      </c>
      <c r="K22" s="16">
        <f>'[3]28'!L24</f>
        <v>0</v>
      </c>
      <c r="L22" s="16">
        <f>'[3]28'!M24</f>
        <v>0</v>
      </c>
      <c r="M22" s="16">
        <f>'[3]28'!N24</f>
        <v>0</v>
      </c>
      <c r="N22" s="16">
        <f>'[3]28'!O24</f>
        <v>0</v>
      </c>
      <c r="O22" s="17">
        <f t="shared" si="28"/>
        <v>305</v>
      </c>
      <c r="P22" s="18">
        <f>frq!C22</f>
        <v>1</v>
      </c>
      <c r="Q22" s="15">
        <f t="shared" si="29"/>
        <v>305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305</v>
      </c>
      <c r="X22" s="8">
        <f t="shared" si="4"/>
        <v>30.69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30.69</v>
      </c>
      <c r="AE22" s="8">
        <f t="shared" si="11"/>
        <v>30.69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30.69</v>
      </c>
      <c r="AL22" s="8">
        <f t="shared" si="31"/>
        <v>243.62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243.62</v>
      </c>
      <c r="AT22" s="8">
        <v>30.69</v>
      </c>
      <c r="AU22" s="8">
        <v>30.69</v>
      </c>
      <c r="AW22" s="204">
        <v>30.69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30.69</v>
      </c>
      <c r="BD22" s="204">
        <v>30.69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30.69</v>
      </c>
      <c r="BL22" s="8">
        <f t="shared" si="21"/>
        <v>30.69</v>
      </c>
      <c r="BM22" s="8">
        <f t="shared" si="22"/>
        <v>30.69</v>
      </c>
      <c r="BN22" s="8">
        <f t="shared" si="23"/>
        <v>30.69</v>
      </c>
      <c r="BO22" s="8">
        <f t="shared" si="24"/>
        <v>30.69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'[3]28'!B25</f>
        <v>320</v>
      </c>
      <c r="C23" s="16">
        <f>'[3]28'!C25</f>
        <v>0</v>
      </c>
      <c r="D23" s="16">
        <f>'[3]28'!D25</f>
        <v>0</v>
      </c>
      <c r="E23" s="16">
        <f>'[3]28'!E25</f>
        <v>0</v>
      </c>
      <c r="F23" s="16">
        <f>'[3]28'!F25</f>
        <v>940</v>
      </c>
      <c r="G23" s="16">
        <f>'[3]28'!G25</f>
        <v>0</v>
      </c>
      <c r="H23" s="17">
        <f t="shared" si="27"/>
        <v>1260</v>
      </c>
      <c r="I23" s="15">
        <f>'[3]28'!J25</f>
        <v>305</v>
      </c>
      <c r="J23" s="16">
        <f>'[3]28'!K25</f>
        <v>0</v>
      </c>
      <c r="K23" s="16">
        <f>'[3]28'!L25</f>
        <v>0</v>
      </c>
      <c r="L23" s="16">
        <f>'[3]28'!M25</f>
        <v>0</v>
      </c>
      <c r="M23" s="16">
        <f>'[3]28'!N25</f>
        <v>0</v>
      </c>
      <c r="N23" s="16">
        <f>'[3]28'!O25</f>
        <v>0</v>
      </c>
      <c r="O23" s="17">
        <f t="shared" si="28"/>
        <v>305</v>
      </c>
      <c r="P23" s="18">
        <f>frq!C23</f>
        <v>1</v>
      </c>
      <c r="Q23" s="15">
        <f t="shared" si="29"/>
        <v>305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305</v>
      </c>
      <c r="X23" s="8">
        <f t="shared" si="4"/>
        <v>30.69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30.69</v>
      </c>
      <c r="AE23" s="8">
        <f t="shared" si="11"/>
        <v>30.69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30.69</v>
      </c>
      <c r="AL23" s="8">
        <f t="shared" si="31"/>
        <v>243.62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243.62</v>
      </c>
      <c r="AT23" s="8">
        <v>30.69</v>
      </c>
      <c r="AU23" s="8">
        <v>30.69</v>
      </c>
      <c r="AW23" s="204">
        <v>30.69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30.69</v>
      </c>
      <c r="BD23" s="204">
        <v>30.69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30.69</v>
      </c>
      <c r="BL23" s="8">
        <f t="shared" si="21"/>
        <v>30.69</v>
      </c>
      <c r="BM23" s="8">
        <f t="shared" si="22"/>
        <v>30.69</v>
      </c>
      <c r="BN23" s="8">
        <f t="shared" si="23"/>
        <v>30.69</v>
      </c>
      <c r="BO23" s="8">
        <f t="shared" si="24"/>
        <v>30.69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'[3]28'!B26</f>
        <v>320</v>
      </c>
      <c r="C24" s="16">
        <f>'[3]28'!C26</f>
        <v>0</v>
      </c>
      <c r="D24" s="16">
        <f>'[3]28'!D26</f>
        <v>0</v>
      </c>
      <c r="E24" s="16">
        <f>'[3]28'!E26</f>
        <v>0</v>
      </c>
      <c r="F24" s="16">
        <f>'[3]28'!F26</f>
        <v>940</v>
      </c>
      <c r="G24" s="16">
        <f>'[3]28'!G26</f>
        <v>0</v>
      </c>
      <c r="H24" s="17">
        <f t="shared" si="27"/>
        <v>1260</v>
      </c>
      <c r="I24" s="15">
        <f>'[3]28'!J26</f>
        <v>305</v>
      </c>
      <c r="J24" s="16">
        <f>'[3]28'!K26</f>
        <v>0</v>
      </c>
      <c r="K24" s="16">
        <f>'[3]28'!L26</f>
        <v>0</v>
      </c>
      <c r="L24" s="16">
        <f>'[3]28'!M26</f>
        <v>0</v>
      </c>
      <c r="M24" s="16">
        <f>'[3]28'!N26</f>
        <v>0</v>
      </c>
      <c r="N24" s="16">
        <f>'[3]28'!O26</f>
        <v>0</v>
      </c>
      <c r="O24" s="17">
        <f t="shared" si="28"/>
        <v>305</v>
      </c>
      <c r="P24" s="18">
        <f>frq!C24</f>
        <v>1</v>
      </c>
      <c r="Q24" s="15">
        <f t="shared" si="29"/>
        <v>305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305</v>
      </c>
      <c r="X24" s="8">
        <f t="shared" si="4"/>
        <v>30.69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30.69</v>
      </c>
      <c r="AE24" s="8">
        <f t="shared" si="11"/>
        <v>30.69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30.69</v>
      </c>
      <c r="AL24" s="8">
        <f t="shared" si="31"/>
        <v>243.62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243.62</v>
      </c>
      <c r="AT24" s="8">
        <v>30.69</v>
      </c>
      <c r="AU24" s="8">
        <v>30.69</v>
      </c>
      <c r="AW24" s="204">
        <v>30.69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30.69</v>
      </c>
      <c r="BD24" s="204">
        <v>30.69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30.69</v>
      </c>
      <c r="BL24" s="8">
        <f t="shared" si="21"/>
        <v>30.69</v>
      </c>
      <c r="BM24" s="8">
        <f t="shared" si="22"/>
        <v>30.69</v>
      </c>
      <c r="BN24" s="8">
        <f t="shared" si="23"/>
        <v>30.69</v>
      </c>
      <c r="BO24" s="8">
        <f t="shared" si="24"/>
        <v>30.69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'[3]28'!B27</f>
        <v>320</v>
      </c>
      <c r="C25" s="16">
        <f>'[3]28'!C27</f>
        <v>0</v>
      </c>
      <c r="D25" s="16">
        <f>'[3]28'!D27</f>
        <v>0</v>
      </c>
      <c r="E25" s="16">
        <f>'[3]28'!E27</f>
        <v>0</v>
      </c>
      <c r="F25" s="16">
        <f>'[3]28'!F27</f>
        <v>940</v>
      </c>
      <c r="G25" s="16">
        <f>'[3]28'!G27</f>
        <v>0</v>
      </c>
      <c r="H25" s="17">
        <f t="shared" si="27"/>
        <v>1260</v>
      </c>
      <c r="I25" s="15">
        <f>'[3]28'!J27</f>
        <v>305</v>
      </c>
      <c r="J25" s="16">
        <f>'[3]28'!K27</f>
        <v>0</v>
      </c>
      <c r="K25" s="16">
        <f>'[3]28'!L27</f>
        <v>0</v>
      </c>
      <c r="L25" s="16">
        <f>'[3]28'!M27</f>
        <v>0</v>
      </c>
      <c r="M25" s="16">
        <f>'[3]28'!N27</f>
        <v>0</v>
      </c>
      <c r="N25" s="16">
        <f>'[3]28'!O27</f>
        <v>0</v>
      </c>
      <c r="O25" s="17">
        <f t="shared" si="28"/>
        <v>305</v>
      </c>
      <c r="P25" s="18">
        <f>frq!C25</f>
        <v>1</v>
      </c>
      <c r="Q25" s="15">
        <f t="shared" si="29"/>
        <v>305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305</v>
      </c>
      <c r="X25" s="8">
        <f t="shared" si="4"/>
        <v>30.69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30.69</v>
      </c>
      <c r="AE25" s="8">
        <f t="shared" si="11"/>
        <v>30.69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30.69</v>
      </c>
      <c r="AL25" s="8">
        <f t="shared" si="31"/>
        <v>243.62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243.62</v>
      </c>
      <c r="AT25" s="8">
        <v>30.69</v>
      </c>
      <c r="AU25" s="8">
        <v>30.69</v>
      </c>
      <c r="AW25" s="204">
        <v>30.69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30.69</v>
      </c>
      <c r="BD25" s="204">
        <v>30.69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30.69</v>
      </c>
      <c r="BL25" s="8">
        <f t="shared" si="21"/>
        <v>30.69</v>
      </c>
      <c r="BM25" s="8">
        <f t="shared" si="22"/>
        <v>30.69</v>
      </c>
      <c r="BN25" s="8">
        <f t="shared" si="23"/>
        <v>30.69</v>
      </c>
      <c r="BO25" s="8">
        <f t="shared" si="24"/>
        <v>30.69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'[3]28'!B28</f>
        <v>320</v>
      </c>
      <c r="C26" s="16">
        <f>'[3]28'!C28</f>
        <v>0</v>
      </c>
      <c r="D26" s="16">
        <f>'[3]28'!D28</f>
        <v>0</v>
      </c>
      <c r="E26" s="16">
        <f>'[3]28'!E28</f>
        <v>0</v>
      </c>
      <c r="F26" s="16">
        <f>'[3]28'!F28</f>
        <v>940</v>
      </c>
      <c r="G26" s="16">
        <f>'[3]28'!G28</f>
        <v>0</v>
      </c>
      <c r="H26" s="17">
        <f t="shared" si="27"/>
        <v>1260</v>
      </c>
      <c r="I26" s="15">
        <f>'[3]28'!J28</f>
        <v>305</v>
      </c>
      <c r="J26" s="16">
        <f>'[3]28'!K28</f>
        <v>0</v>
      </c>
      <c r="K26" s="16">
        <f>'[3]28'!L28</f>
        <v>0</v>
      </c>
      <c r="L26" s="16">
        <f>'[3]28'!M28</f>
        <v>0</v>
      </c>
      <c r="M26" s="16">
        <f>'[3]28'!N28</f>
        <v>0</v>
      </c>
      <c r="N26" s="16">
        <f>'[3]28'!O28</f>
        <v>0</v>
      </c>
      <c r="O26" s="17">
        <f t="shared" si="28"/>
        <v>305</v>
      </c>
      <c r="P26" s="18">
        <f>frq!C26</f>
        <v>1</v>
      </c>
      <c r="Q26" s="15">
        <f t="shared" si="29"/>
        <v>305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305</v>
      </c>
      <c r="X26" s="8">
        <f t="shared" si="4"/>
        <v>30.69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30.69</v>
      </c>
      <c r="AE26" s="8">
        <f t="shared" si="11"/>
        <v>30.69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30.69</v>
      </c>
      <c r="AL26" s="8">
        <f t="shared" si="31"/>
        <v>243.62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243.62</v>
      </c>
      <c r="AT26" s="8">
        <v>30.69</v>
      </c>
      <c r="AU26" s="8">
        <v>30.69</v>
      </c>
      <c r="AW26" s="204">
        <v>30.69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30.69</v>
      </c>
      <c r="BD26" s="204">
        <v>30.69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30.69</v>
      </c>
      <c r="BL26" s="8">
        <f t="shared" si="21"/>
        <v>30.69</v>
      </c>
      <c r="BM26" s="8">
        <f t="shared" si="22"/>
        <v>30.69</v>
      </c>
      <c r="BN26" s="8">
        <f t="shared" si="23"/>
        <v>30.69</v>
      </c>
      <c r="BO26" s="8">
        <f t="shared" si="24"/>
        <v>30.69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'[3]28'!B29</f>
        <v>320</v>
      </c>
      <c r="C27" s="16">
        <f>'[3]28'!C29</f>
        <v>0</v>
      </c>
      <c r="D27" s="16">
        <f>'[3]28'!D29</f>
        <v>0</v>
      </c>
      <c r="E27" s="16">
        <f>'[3]28'!E29</f>
        <v>0</v>
      </c>
      <c r="F27" s="16">
        <f>'[3]28'!F29</f>
        <v>940</v>
      </c>
      <c r="G27" s="16">
        <f>'[3]28'!G29</f>
        <v>0</v>
      </c>
      <c r="H27" s="17">
        <f t="shared" si="27"/>
        <v>1260</v>
      </c>
      <c r="I27" s="15">
        <f>'[3]28'!J29</f>
        <v>305</v>
      </c>
      <c r="J27" s="16">
        <f>'[3]28'!K29</f>
        <v>0</v>
      </c>
      <c r="K27" s="16">
        <f>'[3]28'!L29</f>
        <v>0</v>
      </c>
      <c r="L27" s="16">
        <f>'[3]28'!M29</f>
        <v>0</v>
      </c>
      <c r="M27" s="16">
        <f>'[3]28'!N29</f>
        <v>0</v>
      </c>
      <c r="N27" s="16">
        <f>'[3]28'!O29</f>
        <v>0</v>
      </c>
      <c r="O27" s="17">
        <f t="shared" si="28"/>
        <v>305</v>
      </c>
      <c r="P27" s="18">
        <f>frq!C27</f>
        <v>1</v>
      </c>
      <c r="Q27" s="15">
        <f t="shared" si="29"/>
        <v>305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305</v>
      </c>
      <c r="X27" s="8">
        <f t="shared" si="4"/>
        <v>30.69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30.69</v>
      </c>
      <c r="AE27" s="8">
        <f t="shared" si="11"/>
        <v>30.69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30.69</v>
      </c>
      <c r="AL27" s="8">
        <f t="shared" si="31"/>
        <v>243.62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243.62</v>
      </c>
      <c r="AT27" s="8">
        <v>30.19</v>
      </c>
      <c r="AU27" s="8">
        <v>30.19</v>
      </c>
      <c r="AW27" s="204">
        <v>30.69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30.69</v>
      </c>
      <c r="BD27" s="204">
        <v>30.69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30.69</v>
      </c>
      <c r="BL27" s="8">
        <f t="shared" si="21"/>
        <v>30.19</v>
      </c>
      <c r="BM27" s="8">
        <f t="shared" si="22"/>
        <v>30.19</v>
      </c>
      <c r="BN27" s="8">
        <f t="shared" si="23"/>
        <v>30.69</v>
      </c>
      <c r="BO27" s="8">
        <f t="shared" si="24"/>
        <v>30.69</v>
      </c>
      <c r="BP27" s="182">
        <f t="shared" si="25"/>
        <v>-0.5</v>
      </c>
      <c r="BQ27" s="182">
        <f t="shared" si="26"/>
        <v>-0.5</v>
      </c>
    </row>
    <row r="28" spans="1:69">
      <c r="A28" s="8" t="s">
        <v>70</v>
      </c>
      <c r="B28" s="15">
        <f>'[3]28'!B30</f>
        <v>320</v>
      </c>
      <c r="C28" s="16">
        <f>'[3]28'!C30</f>
        <v>0</v>
      </c>
      <c r="D28" s="16">
        <f>'[3]28'!D30</f>
        <v>0</v>
      </c>
      <c r="E28" s="16">
        <f>'[3]28'!E30</f>
        <v>0</v>
      </c>
      <c r="F28" s="16">
        <f>'[3]28'!F30</f>
        <v>940</v>
      </c>
      <c r="G28" s="16">
        <f>'[3]28'!G30</f>
        <v>0</v>
      </c>
      <c r="H28" s="17">
        <f t="shared" si="27"/>
        <v>1260</v>
      </c>
      <c r="I28" s="15">
        <f>'[3]28'!J30</f>
        <v>305</v>
      </c>
      <c r="J28" s="16">
        <f>'[3]28'!K30</f>
        <v>0</v>
      </c>
      <c r="K28" s="16">
        <f>'[3]28'!L30</f>
        <v>0</v>
      </c>
      <c r="L28" s="16">
        <f>'[3]28'!M30</f>
        <v>0</v>
      </c>
      <c r="M28" s="16">
        <f>'[3]28'!N30</f>
        <v>0</v>
      </c>
      <c r="N28" s="16">
        <f>'[3]28'!O30</f>
        <v>0</v>
      </c>
      <c r="O28" s="17">
        <f t="shared" si="28"/>
        <v>305</v>
      </c>
      <c r="P28" s="18">
        <f>frq!C28</f>
        <v>1</v>
      </c>
      <c r="Q28" s="15">
        <f t="shared" si="29"/>
        <v>305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305</v>
      </c>
      <c r="X28" s="8">
        <f t="shared" si="4"/>
        <v>30.69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30.69</v>
      </c>
      <c r="AE28" s="8">
        <f t="shared" si="11"/>
        <v>30.69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30.69</v>
      </c>
      <c r="AL28" s="8">
        <f t="shared" si="31"/>
        <v>243.62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243.62</v>
      </c>
      <c r="AT28" s="8">
        <v>30.19</v>
      </c>
      <c r="AU28" s="8">
        <v>30.19</v>
      </c>
      <c r="AW28" s="204">
        <v>30.69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30.69</v>
      </c>
      <c r="BD28" s="204">
        <v>30.69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30.69</v>
      </c>
      <c r="BL28" s="8">
        <f t="shared" si="21"/>
        <v>30.19</v>
      </c>
      <c r="BM28" s="8">
        <f t="shared" si="22"/>
        <v>30.19</v>
      </c>
      <c r="BN28" s="8">
        <f t="shared" si="23"/>
        <v>30.69</v>
      </c>
      <c r="BO28" s="8">
        <f t="shared" si="24"/>
        <v>30.69</v>
      </c>
      <c r="BP28" s="182">
        <f t="shared" si="25"/>
        <v>-0.5</v>
      </c>
      <c r="BQ28" s="182">
        <f t="shared" si="26"/>
        <v>-0.5</v>
      </c>
    </row>
    <row r="29" spans="1:69">
      <c r="A29" s="8" t="s">
        <v>71</v>
      </c>
      <c r="B29" s="15">
        <f>'[3]28'!B31</f>
        <v>320</v>
      </c>
      <c r="C29" s="16">
        <f>'[3]28'!C31</f>
        <v>0</v>
      </c>
      <c r="D29" s="16">
        <f>'[3]28'!D31</f>
        <v>0</v>
      </c>
      <c r="E29" s="16">
        <f>'[3]28'!E31</f>
        <v>0</v>
      </c>
      <c r="F29" s="16">
        <f>'[3]28'!F31</f>
        <v>940</v>
      </c>
      <c r="G29" s="16">
        <f>'[3]28'!G31</f>
        <v>0</v>
      </c>
      <c r="H29" s="17">
        <f t="shared" si="27"/>
        <v>1260</v>
      </c>
      <c r="I29" s="15">
        <f>'[3]28'!J31</f>
        <v>305</v>
      </c>
      <c r="J29" s="16">
        <f>'[3]28'!K31</f>
        <v>0</v>
      </c>
      <c r="K29" s="16">
        <f>'[3]28'!L31</f>
        <v>0</v>
      </c>
      <c r="L29" s="16">
        <f>'[3]28'!M31</f>
        <v>0</v>
      </c>
      <c r="M29" s="16">
        <f>'[3]28'!N31</f>
        <v>0</v>
      </c>
      <c r="N29" s="16">
        <f>'[3]28'!O31</f>
        <v>0</v>
      </c>
      <c r="O29" s="17">
        <f t="shared" si="28"/>
        <v>305</v>
      </c>
      <c r="P29" s="18">
        <f>frq!C29</f>
        <v>1</v>
      </c>
      <c r="Q29" s="15">
        <f t="shared" si="29"/>
        <v>305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305</v>
      </c>
      <c r="X29" s="8">
        <f t="shared" si="4"/>
        <v>30.69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30.69</v>
      </c>
      <c r="AE29" s="8">
        <f t="shared" si="11"/>
        <v>30.69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30.69</v>
      </c>
      <c r="AL29" s="8">
        <f t="shared" si="31"/>
        <v>243.62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243.62</v>
      </c>
      <c r="AT29" s="8">
        <v>30.19</v>
      </c>
      <c r="AU29" s="8">
        <v>30.19</v>
      </c>
      <c r="AW29" s="204">
        <v>30.69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30.69</v>
      </c>
      <c r="BD29" s="204">
        <v>30.69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30.69</v>
      </c>
      <c r="BL29" s="8">
        <f t="shared" si="21"/>
        <v>30.19</v>
      </c>
      <c r="BM29" s="8">
        <f t="shared" si="22"/>
        <v>30.19</v>
      </c>
      <c r="BN29" s="8">
        <f t="shared" si="23"/>
        <v>30.69</v>
      </c>
      <c r="BO29" s="8">
        <f t="shared" si="24"/>
        <v>30.69</v>
      </c>
      <c r="BP29" s="182">
        <f t="shared" si="25"/>
        <v>-0.5</v>
      </c>
      <c r="BQ29" s="182">
        <f t="shared" si="26"/>
        <v>-0.5</v>
      </c>
    </row>
    <row r="30" spans="1:69">
      <c r="A30" s="8" t="s">
        <v>72</v>
      </c>
      <c r="B30" s="15">
        <f>'[3]28'!B32</f>
        <v>320</v>
      </c>
      <c r="C30" s="16">
        <f>'[3]28'!C32</f>
        <v>0</v>
      </c>
      <c r="D30" s="16">
        <f>'[3]28'!D32</f>
        <v>0</v>
      </c>
      <c r="E30" s="16">
        <f>'[3]28'!E32</f>
        <v>0</v>
      </c>
      <c r="F30" s="16">
        <f>'[3]28'!F32</f>
        <v>940</v>
      </c>
      <c r="G30" s="16">
        <f>'[3]28'!G32</f>
        <v>0</v>
      </c>
      <c r="H30" s="17">
        <f t="shared" si="27"/>
        <v>1260</v>
      </c>
      <c r="I30" s="15">
        <f>'[3]28'!J32</f>
        <v>305</v>
      </c>
      <c r="J30" s="16">
        <f>'[3]28'!K32</f>
        <v>0</v>
      </c>
      <c r="K30" s="16">
        <f>'[3]28'!L32</f>
        <v>0</v>
      </c>
      <c r="L30" s="16">
        <f>'[3]28'!M32</f>
        <v>0</v>
      </c>
      <c r="M30" s="16">
        <f>'[3]28'!N32</f>
        <v>0</v>
      </c>
      <c r="N30" s="16">
        <f>'[3]28'!O32</f>
        <v>0</v>
      </c>
      <c r="O30" s="17">
        <f t="shared" si="28"/>
        <v>305</v>
      </c>
      <c r="P30" s="18">
        <f>frq!C30</f>
        <v>1</v>
      </c>
      <c r="Q30" s="15">
        <f t="shared" si="29"/>
        <v>305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305</v>
      </c>
      <c r="X30" s="8">
        <f t="shared" si="4"/>
        <v>30.69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30.69</v>
      </c>
      <c r="AE30" s="8">
        <f t="shared" si="11"/>
        <v>30.69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30.69</v>
      </c>
      <c r="AL30" s="8">
        <f t="shared" si="31"/>
        <v>243.62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243.62</v>
      </c>
      <c r="AT30" s="8">
        <v>30.19</v>
      </c>
      <c r="AU30" s="8">
        <v>30.19</v>
      </c>
      <c r="AW30" s="204">
        <v>30.69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30.69</v>
      </c>
      <c r="BD30" s="204">
        <v>30.69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30.69</v>
      </c>
      <c r="BL30" s="8">
        <f t="shared" si="21"/>
        <v>30.19</v>
      </c>
      <c r="BM30" s="8">
        <f t="shared" si="22"/>
        <v>30.19</v>
      </c>
      <c r="BN30" s="8">
        <f t="shared" si="23"/>
        <v>30.69</v>
      </c>
      <c r="BO30" s="8">
        <f t="shared" si="24"/>
        <v>30.69</v>
      </c>
      <c r="BP30" s="182">
        <f t="shared" si="25"/>
        <v>-0.5</v>
      </c>
      <c r="BQ30" s="182">
        <f t="shared" si="26"/>
        <v>-0.5</v>
      </c>
    </row>
    <row r="31" spans="1:69">
      <c r="A31" s="8" t="s">
        <v>73</v>
      </c>
      <c r="B31" s="15">
        <f>'[3]28'!B33</f>
        <v>320</v>
      </c>
      <c r="C31" s="16">
        <f>'[3]28'!C33</f>
        <v>0</v>
      </c>
      <c r="D31" s="16">
        <f>'[3]28'!D33</f>
        <v>0</v>
      </c>
      <c r="E31" s="16">
        <f>'[3]28'!E33</f>
        <v>0</v>
      </c>
      <c r="F31" s="16">
        <f>'[3]28'!F33</f>
        <v>940</v>
      </c>
      <c r="G31" s="16">
        <f>'[3]28'!G33</f>
        <v>0</v>
      </c>
      <c r="H31" s="17">
        <f t="shared" si="27"/>
        <v>1260</v>
      </c>
      <c r="I31" s="15">
        <f>'[3]28'!J33</f>
        <v>305</v>
      </c>
      <c r="J31" s="16">
        <f>'[3]28'!K33</f>
        <v>0</v>
      </c>
      <c r="K31" s="16">
        <f>'[3]28'!L33</f>
        <v>0</v>
      </c>
      <c r="L31" s="16">
        <f>'[3]28'!M33</f>
        <v>0</v>
      </c>
      <c r="M31" s="16">
        <f>'[3]28'!N33</f>
        <v>0</v>
      </c>
      <c r="N31" s="16">
        <f>'[3]28'!O33</f>
        <v>0</v>
      </c>
      <c r="O31" s="17">
        <f t="shared" si="28"/>
        <v>305</v>
      </c>
      <c r="P31" s="18">
        <f>frq!C31</f>
        <v>1</v>
      </c>
      <c r="Q31" s="15">
        <f t="shared" si="29"/>
        <v>305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305</v>
      </c>
      <c r="X31" s="8">
        <f t="shared" si="4"/>
        <v>30.69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30.69</v>
      </c>
      <c r="AE31" s="8">
        <f t="shared" si="11"/>
        <v>30.69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30.69</v>
      </c>
      <c r="AL31" s="8">
        <f t="shared" si="31"/>
        <v>243.62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243.62</v>
      </c>
      <c r="AT31" s="8">
        <v>30.19</v>
      </c>
      <c r="AU31" s="8">
        <v>30.19</v>
      </c>
      <c r="AW31" s="204">
        <v>30.69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30.69</v>
      </c>
      <c r="BD31" s="204">
        <v>30.69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30.69</v>
      </c>
      <c r="BL31" s="8">
        <f t="shared" si="21"/>
        <v>30.19</v>
      </c>
      <c r="BM31" s="8">
        <f t="shared" si="22"/>
        <v>30.19</v>
      </c>
      <c r="BN31" s="8">
        <f t="shared" si="23"/>
        <v>30.69</v>
      </c>
      <c r="BO31" s="8">
        <f t="shared" si="24"/>
        <v>30.69</v>
      </c>
      <c r="BP31" s="182">
        <f t="shared" si="25"/>
        <v>-0.5</v>
      </c>
      <c r="BQ31" s="182">
        <f t="shared" si="26"/>
        <v>-0.5</v>
      </c>
    </row>
    <row r="32" spans="1:69">
      <c r="A32" s="8" t="s">
        <v>74</v>
      </c>
      <c r="B32" s="15">
        <f>'[3]28'!B34</f>
        <v>320</v>
      </c>
      <c r="C32" s="16">
        <f>'[3]28'!C34</f>
        <v>0</v>
      </c>
      <c r="D32" s="16">
        <f>'[3]28'!D34</f>
        <v>0</v>
      </c>
      <c r="E32" s="16">
        <f>'[3]28'!E34</f>
        <v>0</v>
      </c>
      <c r="F32" s="16">
        <f>'[3]28'!F34</f>
        <v>940</v>
      </c>
      <c r="G32" s="16">
        <f>'[3]28'!G34</f>
        <v>0</v>
      </c>
      <c r="H32" s="17">
        <f t="shared" si="27"/>
        <v>1260</v>
      </c>
      <c r="I32" s="15">
        <f>'[3]28'!J34</f>
        <v>305</v>
      </c>
      <c r="J32" s="16">
        <f>'[3]28'!K34</f>
        <v>0</v>
      </c>
      <c r="K32" s="16">
        <f>'[3]28'!L34</f>
        <v>0</v>
      </c>
      <c r="L32" s="16">
        <f>'[3]28'!M34</f>
        <v>0</v>
      </c>
      <c r="M32" s="16">
        <f>'[3]28'!N34</f>
        <v>0</v>
      </c>
      <c r="N32" s="16">
        <f>'[3]28'!O34</f>
        <v>0</v>
      </c>
      <c r="O32" s="17">
        <f t="shared" si="28"/>
        <v>305</v>
      </c>
      <c r="P32" s="18">
        <f>frq!C32</f>
        <v>1</v>
      </c>
      <c r="Q32" s="15">
        <f t="shared" si="29"/>
        <v>305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305</v>
      </c>
      <c r="X32" s="8">
        <f t="shared" si="4"/>
        <v>30.69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30.69</v>
      </c>
      <c r="AE32" s="8">
        <f t="shared" si="11"/>
        <v>30.69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30.69</v>
      </c>
      <c r="AL32" s="8">
        <f t="shared" si="31"/>
        <v>243.62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243.62</v>
      </c>
      <c r="AT32" s="8">
        <v>30.19</v>
      </c>
      <c r="AU32" s="8">
        <v>30.19</v>
      </c>
      <c r="AW32" s="204">
        <v>30.69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30.69</v>
      </c>
      <c r="BD32" s="204">
        <v>30.69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30.69</v>
      </c>
      <c r="BL32" s="8">
        <f t="shared" si="21"/>
        <v>30.19</v>
      </c>
      <c r="BM32" s="8">
        <f t="shared" si="22"/>
        <v>30.19</v>
      </c>
      <c r="BN32" s="8">
        <f t="shared" si="23"/>
        <v>30.69</v>
      </c>
      <c r="BO32" s="8">
        <f t="shared" si="24"/>
        <v>30.69</v>
      </c>
      <c r="BP32" s="182">
        <f t="shared" si="25"/>
        <v>-0.5</v>
      </c>
      <c r="BQ32" s="182">
        <f t="shared" si="26"/>
        <v>-0.5</v>
      </c>
    </row>
    <row r="33" spans="1:69">
      <c r="A33" s="8" t="s">
        <v>75</v>
      </c>
      <c r="B33" s="15">
        <f>'[3]28'!B35</f>
        <v>320</v>
      </c>
      <c r="C33" s="16">
        <f>'[3]28'!C35</f>
        <v>0</v>
      </c>
      <c r="D33" s="16">
        <f>'[3]28'!D35</f>
        <v>0</v>
      </c>
      <c r="E33" s="16">
        <f>'[3]28'!E35</f>
        <v>0</v>
      </c>
      <c r="F33" s="16">
        <f>'[3]28'!F35</f>
        <v>940</v>
      </c>
      <c r="G33" s="16">
        <f>'[3]28'!G35</f>
        <v>0</v>
      </c>
      <c r="H33" s="17">
        <f t="shared" si="27"/>
        <v>1260</v>
      </c>
      <c r="I33" s="15">
        <f>'[3]28'!J35</f>
        <v>294.404</v>
      </c>
      <c r="J33" s="16">
        <f>'[3]28'!K35</f>
        <v>0</v>
      </c>
      <c r="K33" s="16">
        <f>'[3]28'!L35</f>
        <v>0</v>
      </c>
      <c r="L33" s="16">
        <f>'[3]28'!M35</f>
        <v>0</v>
      </c>
      <c r="M33" s="16">
        <f>'[3]28'!N35</f>
        <v>0</v>
      </c>
      <c r="N33" s="16">
        <f>'[3]28'!O35</f>
        <v>0</v>
      </c>
      <c r="O33" s="17">
        <f t="shared" si="28"/>
        <v>294.404</v>
      </c>
      <c r="P33" s="18">
        <f>frq!C33</f>
        <v>1</v>
      </c>
      <c r="Q33" s="15">
        <f t="shared" si="29"/>
        <v>294.404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294.404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230.404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230.404</v>
      </c>
      <c r="AT33" s="8">
        <v>30.19</v>
      </c>
      <c r="AU33" s="8">
        <v>30.19</v>
      </c>
      <c r="AW33" s="204">
        <v>32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32</v>
      </c>
      <c r="BD33" s="204">
        <v>32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32</v>
      </c>
      <c r="BL33" s="8">
        <f t="shared" si="21"/>
        <v>30.19</v>
      </c>
      <c r="BM33" s="8">
        <f t="shared" si="22"/>
        <v>30.19</v>
      </c>
      <c r="BN33" s="8">
        <f t="shared" si="23"/>
        <v>32</v>
      </c>
      <c r="BO33" s="8">
        <f t="shared" si="24"/>
        <v>32</v>
      </c>
      <c r="BP33" s="182">
        <f t="shared" si="25"/>
        <v>-1.8099999999999987</v>
      </c>
      <c r="BQ33" s="182">
        <f t="shared" si="26"/>
        <v>-1.8099999999999987</v>
      </c>
    </row>
    <row r="34" spans="1:69">
      <c r="A34" s="8" t="s">
        <v>76</v>
      </c>
      <c r="B34" s="15">
        <f>'[3]28'!B36</f>
        <v>320</v>
      </c>
      <c r="C34" s="16">
        <f>'[3]28'!C36</f>
        <v>0</v>
      </c>
      <c r="D34" s="16">
        <f>'[3]28'!D36</f>
        <v>0</v>
      </c>
      <c r="E34" s="16">
        <f>'[3]28'!E36</f>
        <v>0</v>
      </c>
      <c r="F34" s="16">
        <f>'[3]28'!F36</f>
        <v>940</v>
      </c>
      <c r="G34" s="16">
        <f>'[3]28'!G36</f>
        <v>0</v>
      </c>
      <c r="H34" s="17">
        <f t="shared" si="27"/>
        <v>1260</v>
      </c>
      <c r="I34" s="15">
        <f>'[3]28'!J36</f>
        <v>294.404</v>
      </c>
      <c r="J34" s="16">
        <f>'[3]28'!K36</f>
        <v>0</v>
      </c>
      <c r="K34" s="16">
        <f>'[3]28'!L36</f>
        <v>0</v>
      </c>
      <c r="L34" s="16">
        <f>'[3]28'!M36</f>
        <v>0</v>
      </c>
      <c r="M34" s="16">
        <f>'[3]28'!N36</f>
        <v>0</v>
      </c>
      <c r="N34" s="16">
        <f>'[3]28'!O36</f>
        <v>0</v>
      </c>
      <c r="O34" s="17">
        <f t="shared" si="28"/>
        <v>294.404</v>
      </c>
      <c r="P34" s="18">
        <f>frq!C34</f>
        <v>1</v>
      </c>
      <c r="Q34" s="15">
        <f t="shared" si="29"/>
        <v>294.404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294.404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230.404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230.404</v>
      </c>
      <c r="AT34" s="8">
        <v>30.19</v>
      </c>
      <c r="AU34" s="8">
        <v>30.19</v>
      </c>
      <c r="AW34" s="204">
        <v>32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32</v>
      </c>
      <c r="BD34" s="204">
        <v>32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32</v>
      </c>
      <c r="BL34" s="8">
        <f t="shared" si="21"/>
        <v>30.19</v>
      </c>
      <c r="BM34" s="8">
        <f t="shared" si="22"/>
        <v>30.19</v>
      </c>
      <c r="BN34" s="8">
        <f t="shared" si="23"/>
        <v>32</v>
      </c>
      <c r="BO34" s="8">
        <f t="shared" si="24"/>
        <v>32</v>
      </c>
      <c r="BP34" s="182">
        <f t="shared" si="25"/>
        <v>-1.8099999999999987</v>
      </c>
      <c r="BQ34" s="182">
        <f t="shared" si="26"/>
        <v>-1.8099999999999987</v>
      </c>
    </row>
    <row r="35" spans="1:69">
      <c r="A35" s="8" t="s">
        <v>77</v>
      </c>
      <c r="B35" s="15">
        <f>'[3]28'!B37</f>
        <v>320</v>
      </c>
      <c r="C35" s="16">
        <f>'[3]28'!C37</f>
        <v>0</v>
      </c>
      <c r="D35" s="16">
        <f>'[3]28'!D37</f>
        <v>0</v>
      </c>
      <c r="E35" s="16">
        <f>'[3]28'!E37</f>
        <v>0</v>
      </c>
      <c r="F35" s="16">
        <f>'[3]28'!F37</f>
        <v>940</v>
      </c>
      <c r="G35" s="16">
        <f>'[3]28'!G37</f>
        <v>0</v>
      </c>
      <c r="H35" s="17">
        <f t="shared" si="27"/>
        <v>1260</v>
      </c>
      <c r="I35" s="15">
        <f>'[3]28'!J37</f>
        <v>271.178</v>
      </c>
      <c r="J35" s="16">
        <f>'[3]28'!K37</f>
        <v>0</v>
      </c>
      <c r="K35" s="16">
        <f>'[3]28'!L37</f>
        <v>0</v>
      </c>
      <c r="L35" s="16">
        <f>'[3]28'!M37</f>
        <v>0</v>
      </c>
      <c r="M35" s="16">
        <f>'[3]28'!N37</f>
        <v>0</v>
      </c>
      <c r="N35" s="16">
        <f>'[3]28'!O37</f>
        <v>0</v>
      </c>
      <c r="O35" s="17">
        <f t="shared" si="28"/>
        <v>271.178</v>
      </c>
      <c r="P35" s="18">
        <f>frq!C35</f>
        <v>1</v>
      </c>
      <c r="Q35" s="15">
        <f t="shared" si="29"/>
        <v>271.178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271.178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207.178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207.178</v>
      </c>
      <c r="AT35" s="8">
        <v>32</v>
      </c>
      <c r="AU35" s="8">
        <v>32</v>
      </c>
      <c r="AW35" s="204">
        <v>32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32</v>
      </c>
      <c r="BD35" s="204">
        <v>32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'[3]28'!B38</f>
        <v>320</v>
      </c>
      <c r="C36" s="16">
        <f>'[3]28'!C38</f>
        <v>0</v>
      </c>
      <c r="D36" s="16">
        <f>'[3]28'!D38</f>
        <v>0</v>
      </c>
      <c r="E36" s="16">
        <f>'[3]28'!E38</f>
        <v>0</v>
      </c>
      <c r="F36" s="16">
        <f>'[3]28'!F38</f>
        <v>940</v>
      </c>
      <c r="G36" s="16">
        <f>'[3]28'!G38</f>
        <v>0</v>
      </c>
      <c r="H36" s="17">
        <f t="shared" si="27"/>
        <v>1260</v>
      </c>
      <c r="I36" s="15">
        <f>'[3]28'!J38</f>
        <v>274.80399999999997</v>
      </c>
      <c r="J36" s="16">
        <f>'[3]28'!K38</f>
        <v>0</v>
      </c>
      <c r="K36" s="16">
        <f>'[3]28'!L38</f>
        <v>0</v>
      </c>
      <c r="L36" s="16">
        <f>'[3]28'!M38</f>
        <v>0</v>
      </c>
      <c r="M36" s="16">
        <f>'[3]28'!N38</f>
        <v>0</v>
      </c>
      <c r="N36" s="16">
        <f>'[3]28'!O38</f>
        <v>0</v>
      </c>
      <c r="O36" s="17">
        <f t="shared" si="28"/>
        <v>274.80399999999997</v>
      </c>
      <c r="P36" s="18">
        <f>frq!C36</f>
        <v>1</v>
      </c>
      <c r="Q36" s="15">
        <f t="shared" si="29"/>
        <v>274.80399999999997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274.80399999999997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210.80399999999997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210.80399999999997</v>
      </c>
      <c r="AT36" s="8">
        <v>32</v>
      </c>
      <c r="AU36" s="8">
        <v>32</v>
      </c>
      <c r="AW36" s="204">
        <v>32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32</v>
      </c>
      <c r="BD36" s="204">
        <v>32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'[3]28'!B39</f>
        <v>320</v>
      </c>
      <c r="C37" s="16">
        <f>'[3]28'!C39</f>
        <v>0</v>
      </c>
      <c r="D37" s="16">
        <f>'[3]28'!D39</f>
        <v>0</v>
      </c>
      <c r="E37" s="16">
        <f>'[3]28'!E39</f>
        <v>0</v>
      </c>
      <c r="F37" s="16">
        <f>'[3]28'!F39</f>
        <v>940</v>
      </c>
      <c r="G37" s="16">
        <f>'[3]28'!G39</f>
        <v>0</v>
      </c>
      <c r="H37" s="17">
        <f t="shared" si="27"/>
        <v>1260</v>
      </c>
      <c r="I37" s="15">
        <f>'[3]28'!J39</f>
        <v>274.80399999999997</v>
      </c>
      <c r="J37" s="16">
        <f>'[3]28'!K39</f>
        <v>0</v>
      </c>
      <c r="K37" s="16">
        <f>'[3]28'!L39</f>
        <v>0</v>
      </c>
      <c r="L37" s="16">
        <f>'[3]28'!M39</f>
        <v>0</v>
      </c>
      <c r="M37" s="16">
        <f>'[3]28'!N39</f>
        <v>0</v>
      </c>
      <c r="N37" s="16">
        <f>'[3]28'!O39</f>
        <v>0</v>
      </c>
      <c r="O37" s="17">
        <f t="shared" si="28"/>
        <v>274.80399999999997</v>
      </c>
      <c r="P37" s="18">
        <f>frq!C37</f>
        <v>1</v>
      </c>
      <c r="Q37" s="15">
        <f t="shared" si="29"/>
        <v>274.80399999999997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274.80399999999997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210.80399999999997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210.80399999999997</v>
      </c>
      <c r="AT37" s="8">
        <v>32</v>
      </c>
      <c r="AU37" s="8">
        <v>32</v>
      </c>
      <c r="AW37" s="204">
        <v>32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32</v>
      </c>
      <c r="BD37" s="204">
        <v>32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'[3]28'!B40</f>
        <v>320</v>
      </c>
      <c r="C38" s="16">
        <f>'[3]28'!C40</f>
        <v>0</v>
      </c>
      <c r="D38" s="16">
        <f>'[3]28'!D40</f>
        <v>0</v>
      </c>
      <c r="E38" s="16">
        <f>'[3]28'!E40</f>
        <v>0</v>
      </c>
      <c r="F38" s="16">
        <f>'[3]28'!F40</f>
        <v>940</v>
      </c>
      <c r="G38" s="16">
        <f>'[3]28'!G40</f>
        <v>0</v>
      </c>
      <c r="H38" s="17">
        <f t="shared" si="27"/>
        <v>1260</v>
      </c>
      <c r="I38" s="15">
        <f>'[3]28'!J40</f>
        <v>274.80399999999997</v>
      </c>
      <c r="J38" s="16">
        <f>'[3]28'!K40</f>
        <v>0</v>
      </c>
      <c r="K38" s="16">
        <f>'[3]28'!L40</f>
        <v>0</v>
      </c>
      <c r="L38" s="16">
        <f>'[3]28'!M40</f>
        <v>0</v>
      </c>
      <c r="M38" s="16">
        <f>'[3]28'!N40</f>
        <v>0</v>
      </c>
      <c r="N38" s="16">
        <f>'[3]28'!O40</f>
        <v>0</v>
      </c>
      <c r="O38" s="17">
        <f t="shared" si="28"/>
        <v>274.80399999999997</v>
      </c>
      <c r="P38" s="18">
        <f>frq!C38</f>
        <v>1</v>
      </c>
      <c r="Q38" s="15">
        <f t="shared" si="29"/>
        <v>274.80399999999997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274.80399999999997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210.80399999999997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210.80399999999997</v>
      </c>
      <c r="AT38" s="8">
        <v>32</v>
      </c>
      <c r="AU38" s="8">
        <v>32</v>
      </c>
      <c r="AW38" s="204">
        <v>32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32</v>
      </c>
      <c r="BD38" s="204">
        <v>32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'[3]28'!B41</f>
        <v>320</v>
      </c>
      <c r="C39" s="16">
        <f>'[3]28'!C41</f>
        <v>0</v>
      </c>
      <c r="D39" s="16">
        <f>'[3]28'!D41</f>
        <v>0</v>
      </c>
      <c r="E39" s="16">
        <f>'[3]28'!E41</f>
        <v>0</v>
      </c>
      <c r="F39" s="16">
        <f>'[3]28'!F41</f>
        <v>940</v>
      </c>
      <c r="G39" s="16">
        <f>'[3]28'!G41</f>
        <v>0</v>
      </c>
      <c r="H39" s="17">
        <f t="shared" si="27"/>
        <v>1260</v>
      </c>
      <c r="I39" s="15">
        <f>'[3]28'!J41</f>
        <v>274.80399999999997</v>
      </c>
      <c r="J39" s="16">
        <f>'[3]28'!K41</f>
        <v>0</v>
      </c>
      <c r="K39" s="16">
        <f>'[3]28'!L41</f>
        <v>0</v>
      </c>
      <c r="L39" s="16">
        <f>'[3]28'!M41</f>
        <v>0</v>
      </c>
      <c r="M39" s="16">
        <f>'[3]28'!N41</f>
        <v>0</v>
      </c>
      <c r="N39" s="16">
        <f>'[3]28'!O41</f>
        <v>0</v>
      </c>
      <c r="O39" s="17">
        <f t="shared" si="28"/>
        <v>274.80399999999997</v>
      </c>
      <c r="P39" s="18">
        <f>frq!C39</f>
        <v>1</v>
      </c>
      <c r="Q39" s="15">
        <f t="shared" si="29"/>
        <v>274.80399999999997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274.80399999999997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210.80399999999997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210.80399999999997</v>
      </c>
      <c r="AT39" s="8">
        <v>32</v>
      </c>
      <c r="AU39" s="8">
        <v>32</v>
      </c>
      <c r="AW39" s="204">
        <v>32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32</v>
      </c>
      <c r="BD39" s="204">
        <v>32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32</v>
      </c>
      <c r="BL39" s="8">
        <f t="shared" si="21"/>
        <v>32</v>
      </c>
      <c r="BM39" s="8">
        <f t="shared" si="22"/>
        <v>32</v>
      </c>
      <c r="BN39" s="8">
        <f t="shared" si="23"/>
        <v>32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'[3]28'!B42</f>
        <v>320</v>
      </c>
      <c r="C40" s="16">
        <f>'[3]28'!C42</f>
        <v>0</v>
      </c>
      <c r="D40" s="16">
        <f>'[3]28'!D42</f>
        <v>0</v>
      </c>
      <c r="E40" s="16">
        <f>'[3]28'!E42</f>
        <v>0</v>
      </c>
      <c r="F40" s="16">
        <f>'[3]28'!F42</f>
        <v>940</v>
      </c>
      <c r="G40" s="16">
        <f>'[3]28'!G42</f>
        <v>0</v>
      </c>
      <c r="H40" s="17">
        <f t="shared" si="27"/>
        <v>1260</v>
      </c>
      <c r="I40" s="15">
        <f>'[3]28'!J42</f>
        <v>274.80399999999997</v>
      </c>
      <c r="J40" s="16">
        <f>'[3]28'!K42</f>
        <v>0</v>
      </c>
      <c r="K40" s="16">
        <f>'[3]28'!L42</f>
        <v>0</v>
      </c>
      <c r="L40" s="16">
        <f>'[3]28'!M42</f>
        <v>0</v>
      </c>
      <c r="M40" s="16">
        <f>'[3]28'!N42</f>
        <v>0</v>
      </c>
      <c r="N40" s="16">
        <f>'[3]28'!O42</f>
        <v>0</v>
      </c>
      <c r="O40" s="17">
        <f t="shared" si="28"/>
        <v>274.80399999999997</v>
      </c>
      <c r="P40" s="18">
        <f>frq!C40</f>
        <v>1</v>
      </c>
      <c r="Q40" s="15">
        <f t="shared" si="29"/>
        <v>274.80399999999997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274.80399999999997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210.80399999999997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210.80399999999997</v>
      </c>
      <c r="AT40" s="8">
        <v>32</v>
      </c>
      <c r="AU40" s="8">
        <v>32</v>
      </c>
      <c r="AW40" s="204">
        <v>32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32</v>
      </c>
      <c r="BD40" s="204">
        <v>32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32</v>
      </c>
      <c r="BL40" s="8">
        <f t="shared" si="21"/>
        <v>32</v>
      </c>
      <c r="BM40" s="8">
        <f t="shared" si="22"/>
        <v>32</v>
      </c>
      <c r="BN40" s="8">
        <f t="shared" si="23"/>
        <v>32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'[3]28'!B43</f>
        <v>320</v>
      </c>
      <c r="C41" s="16">
        <f>'[3]28'!C43</f>
        <v>0</v>
      </c>
      <c r="D41" s="16">
        <f>'[3]28'!D43</f>
        <v>0</v>
      </c>
      <c r="E41" s="16">
        <f>'[3]28'!E43</f>
        <v>0</v>
      </c>
      <c r="F41" s="16">
        <f>'[3]28'!F43</f>
        <v>940</v>
      </c>
      <c r="G41" s="16">
        <f>'[3]28'!G43</f>
        <v>0</v>
      </c>
      <c r="H41" s="17">
        <f t="shared" si="27"/>
        <v>1260</v>
      </c>
      <c r="I41" s="15">
        <f>'[3]28'!J43</f>
        <v>274.80399999999997</v>
      </c>
      <c r="J41" s="16">
        <f>'[3]28'!K43</f>
        <v>0</v>
      </c>
      <c r="K41" s="16">
        <f>'[3]28'!L43</f>
        <v>0</v>
      </c>
      <c r="L41" s="16">
        <f>'[3]28'!M43</f>
        <v>0</v>
      </c>
      <c r="M41" s="16">
        <f>'[3]28'!N43</f>
        <v>0</v>
      </c>
      <c r="N41" s="16">
        <f>'[3]28'!O43</f>
        <v>0</v>
      </c>
      <c r="O41" s="17">
        <f t="shared" si="28"/>
        <v>274.80399999999997</v>
      </c>
      <c r="P41" s="18">
        <f>frq!C41</f>
        <v>1</v>
      </c>
      <c r="Q41" s="15">
        <f t="shared" si="29"/>
        <v>274.80399999999997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274.80399999999997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210.80399999999997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210.80399999999997</v>
      </c>
      <c r="AT41" s="8">
        <v>32</v>
      </c>
      <c r="AU41" s="8">
        <v>32</v>
      </c>
      <c r="AW41" s="204">
        <v>32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32</v>
      </c>
      <c r="BD41" s="204">
        <v>32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32</v>
      </c>
      <c r="BL41" s="8">
        <f t="shared" si="21"/>
        <v>32</v>
      </c>
      <c r="BM41" s="8">
        <f t="shared" si="22"/>
        <v>32</v>
      </c>
      <c r="BN41" s="8">
        <f t="shared" si="23"/>
        <v>32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'[3]28'!B44</f>
        <v>320</v>
      </c>
      <c r="C42" s="16">
        <f>'[3]28'!C44</f>
        <v>0</v>
      </c>
      <c r="D42" s="16">
        <f>'[3]28'!D44</f>
        <v>0</v>
      </c>
      <c r="E42" s="16">
        <f>'[3]28'!E44</f>
        <v>0</v>
      </c>
      <c r="F42" s="16">
        <f>'[3]28'!F44</f>
        <v>940</v>
      </c>
      <c r="G42" s="16">
        <f>'[3]28'!G44</f>
        <v>0</v>
      </c>
      <c r="H42" s="17">
        <f t="shared" si="27"/>
        <v>1260</v>
      </c>
      <c r="I42" s="15">
        <f>'[3]28'!J44</f>
        <v>274.80399999999997</v>
      </c>
      <c r="J42" s="16">
        <f>'[3]28'!K44</f>
        <v>0</v>
      </c>
      <c r="K42" s="16">
        <f>'[3]28'!L44</f>
        <v>0</v>
      </c>
      <c r="L42" s="16">
        <f>'[3]28'!M44</f>
        <v>0</v>
      </c>
      <c r="M42" s="16">
        <f>'[3]28'!N44</f>
        <v>0</v>
      </c>
      <c r="N42" s="16">
        <f>'[3]28'!O44</f>
        <v>0</v>
      </c>
      <c r="O42" s="17">
        <f t="shared" si="28"/>
        <v>274.80399999999997</v>
      </c>
      <c r="P42" s="18">
        <f>frq!C42</f>
        <v>1</v>
      </c>
      <c r="Q42" s="15">
        <f t="shared" si="29"/>
        <v>274.80399999999997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274.80399999999997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210.80399999999997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210.80399999999997</v>
      </c>
      <c r="AT42" s="8">
        <v>32</v>
      </c>
      <c r="AU42" s="8">
        <v>32</v>
      </c>
      <c r="AW42" s="204">
        <v>32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32</v>
      </c>
      <c r="BD42" s="204">
        <v>32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32</v>
      </c>
      <c r="BL42" s="8">
        <f t="shared" si="21"/>
        <v>32</v>
      </c>
      <c r="BM42" s="8">
        <f t="shared" si="22"/>
        <v>32</v>
      </c>
      <c r="BN42" s="8">
        <f t="shared" si="23"/>
        <v>32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'[3]28'!B45</f>
        <v>320</v>
      </c>
      <c r="C43" s="16">
        <f>'[3]28'!C45</f>
        <v>0</v>
      </c>
      <c r="D43" s="16">
        <f>'[3]28'!D45</f>
        <v>0</v>
      </c>
      <c r="E43" s="16">
        <f>'[3]28'!E45</f>
        <v>0</v>
      </c>
      <c r="F43" s="16">
        <f>'[3]28'!F45</f>
        <v>940</v>
      </c>
      <c r="G43" s="16">
        <f>'[3]28'!G45</f>
        <v>0</v>
      </c>
      <c r="H43" s="17">
        <f t="shared" si="27"/>
        <v>1260</v>
      </c>
      <c r="I43" s="15">
        <f>'[3]28'!J45</f>
        <v>274.80399999999997</v>
      </c>
      <c r="J43" s="16">
        <f>'[3]28'!K45</f>
        <v>0</v>
      </c>
      <c r="K43" s="16">
        <f>'[3]28'!L45</f>
        <v>0</v>
      </c>
      <c r="L43" s="16">
        <f>'[3]28'!M45</f>
        <v>0</v>
      </c>
      <c r="M43" s="16">
        <f>'[3]28'!N45</f>
        <v>0</v>
      </c>
      <c r="N43" s="16">
        <f>'[3]28'!O45</f>
        <v>0</v>
      </c>
      <c r="O43" s="17">
        <f t="shared" si="28"/>
        <v>274.80399999999997</v>
      </c>
      <c r="P43" s="18">
        <f>frq!C43</f>
        <v>1</v>
      </c>
      <c r="Q43" s="15">
        <f t="shared" si="29"/>
        <v>274.80399999999997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274.80399999999997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210.80399999999997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210.80399999999997</v>
      </c>
      <c r="AT43" s="8">
        <v>32</v>
      </c>
      <c r="AU43" s="8">
        <v>32</v>
      </c>
      <c r="AW43" s="204">
        <v>32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32</v>
      </c>
      <c r="BD43" s="204">
        <v>32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32</v>
      </c>
      <c r="BL43" s="8">
        <f t="shared" si="21"/>
        <v>32</v>
      </c>
      <c r="BM43" s="8">
        <f t="shared" si="22"/>
        <v>32</v>
      </c>
      <c r="BN43" s="8">
        <f t="shared" si="23"/>
        <v>32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'[3]28'!B46</f>
        <v>320</v>
      </c>
      <c r="C44" s="16">
        <f>'[3]28'!C46</f>
        <v>0</v>
      </c>
      <c r="D44" s="16">
        <f>'[3]28'!D46</f>
        <v>0</v>
      </c>
      <c r="E44" s="16">
        <f>'[3]28'!E46</f>
        <v>0</v>
      </c>
      <c r="F44" s="16">
        <f>'[3]28'!F46</f>
        <v>940</v>
      </c>
      <c r="G44" s="16">
        <f>'[3]28'!G46</f>
        <v>0</v>
      </c>
      <c r="H44" s="17">
        <f t="shared" si="27"/>
        <v>1260</v>
      </c>
      <c r="I44" s="15">
        <f>'[3]28'!J46</f>
        <v>274.80399999999997</v>
      </c>
      <c r="J44" s="16">
        <f>'[3]28'!K46</f>
        <v>0</v>
      </c>
      <c r="K44" s="16">
        <f>'[3]28'!L46</f>
        <v>0</v>
      </c>
      <c r="L44" s="16">
        <f>'[3]28'!M46</f>
        <v>0</v>
      </c>
      <c r="M44" s="16">
        <f>'[3]28'!N46</f>
        <v>0</v>
      </c>
      <c r="N44" s="16">
        <f>'[3]28'!O46</f>
        <v>0</v>
      </c>
      <c r="O44" s="17">
        <f t="shared" si="28"/>
        <v>274.80399999999997</v>
      </c>
      <c r="P44" s="18">
        <f>frq!C44</f>
        <v>1</v>
      </c>
      <c r="Q44" s="15">
        <f t="shared" si="29"/>
        <v>274.80399999999997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274.80399999999997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210.80399999999997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210.80399999999997</v>
      </c>
      <c r="AT44" s="8">
        <v>32</v>
      </c>
      <c r="AU44" s="8">
        <v>32</v>
      </c>
      <c r="AW44" s="204">
        <v>32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32</v>
      </c>
      <c r="BD44" s="204">
        <v>32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32</v>
      </c>
      <c r="BL44" s="8">
        <f t="shared" si="21"/>
        <v>32</v>
      </c>
      <c r="BM44" s="8">
        <f t="shared" si="22"/>
        <v>32</v>
      </c>
      <c r="BN44" s="8">
        <f t="shared" si="23"/>
        <v>32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'[3]28'!B47</f>
        <v>320</v>
      </c>
      <c r="C45" s="16">
        <f>'[3]28'!C47</f>
        <v>0</v>
      </c>
      <c r="D45" s="16">
        <f>'[3]28'!D47</f>
        <v>0</v>
      </c>
      <c r="E45" s="16">
        <f>'[3]28'!E47</f>
        <v>0</v>
      </c>
      <c r="F45" s="16">
        <f>'[3]28'!F47</f>
        <v>940</v>
      </c>
      <c r="G45" s="16">
        <f>'[3]28'!G47</f>
        <v>0</v>
      </c>
      <c r="H45" s="17">
        <f t="shared" si="27"/>
        <v>1260</v>
      </c>
      <c r="I45" s="15">
        <f>'[3]28'!J47</f>
        <v>270</v>
      </c>
      <c r="J45" s="16">
        <f>'[3]28'!K47</f>
        <v>0</v>
      </c>
      <c r="K45" s="16">
        <f>'[3]28'!L47</f>
        <v>0</v>
      </c>
      <c r="L45" s="16">
        <f>'[3]28'!M47</f>
        <v>0</v>
      </c>
      <c r="M45" s="16">
        <f>'[3]28'!N47</f>
        <v>0</v>
      </c>
      <c r="N45" s="16">
        <f>'[3]28'!O47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24.31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24.31</v>
      </c>
      <c r="AL45" s="8">
        <f t="shared" si="31"/>
        <v>213.69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213.69</v>
      </c>
      <c r="AT45" s="8">
        <v>32</v>
      </c>
      <c r="AU45" s="8">
        <v>24.31</v>
      </c>
      <c r="AW45" s="204">
        <v>32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32</v>
      </c>
      <c r="BD45" s="204">
        <v>24.31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24.31</v>
      </c>
      <c r="BL45" s="8">
        <f t="shared" si="21"/>
        <v>32</v>
      </c>
      <c r="BM45" s="8">
        <f t="shared" si="22"/>
        <v>24.31</v>
      </c>
      <c r="BN45" s="8">
        <f t="shared" si="23"/>
        <v>32</v>
      </c>
      <c r="BO45" s="8">
        <f t="shared" si="24"/>
        <v>24.31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'[3]28'!B48</f>
        <v>320</v>
      </c>
      <c r="C46" s="16">
        <f>'[3]28'!C48</f>
        <v>0</v>
      </c>
      <c r="D46" s="16">
        <f>'[3]28'!D48</f>
        <v>0</v>
      </c>
      <c r="E46" s="16">
        <f>'[3]28'!E48</f>
        <v>0</v>
      </c>
      <c r="F46" s="16">
        <f>'[3]28'!F48</f>
        <v>940</v>
      </c>
      <c r="G46" s="16">
        <f>'[3]28'!G48</f>
        <v>0</v>
      </c>
      <c r="H46" s="17">
        <f t="shared" si="27"/>
        <v>1260</v>
      </c>
      <c r="I46" s="15">
        <f>'[3]28'!J48</f>
        <v>270</v>
      </c>
      <c r="J46" s="16">
        <f>'[3]28'!K48</f>
        <v>0</v>
      </c>
      <c r="K46" s="16">
        <f>'[3]28'!L48</f>
        <v>0</v>
      </c>
      <c r="L46" s="16">
        <f>'[3]28'!M48</f>
        <v>0</v>
      </c>
      <c r="M46" s="16">
        <f>'[3]28'!N48</f>
        <v>0</v>
      </c>
      <c r="N46" s="16">
        <f>'[3]28'!O48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24.31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24.31</v>
      </c>
      <c r="AL46" s="8">
        <f t="shared" si="31"/>
        <v>213.69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213.69</v>
      </c>
      <c r="AT46" s="8">
        <v>32</v>
      </c>
      <c r="AU46" s="8">
        <v>24.31</v>
      </c>
      <c r="AW46" s="204">
        <v>32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32</v>
      </c>
      <c r="BD46" s="204">
        <v>24.31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24.31</v>
      </c>
      <c r="BL46" s="8">
        <f t="shared" si="21"/>
        <v>32</v>
      </c>
      <c r="BM46" s="8">
        <f t="shared" si="22"/>
        <v>24.31</v>
      </c>
      <c r="BN46" s="8">
        <f t="shared" si="23"/>
        <v>32</v>
      </c>
      <c r="BO46" s="8">
        <f t="shared" si="24"/>
        <v>24.31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'[3]28'!B49</f>
        <v>320</v>
      </c>
      <c r="C47" s="16">
        <f>'[3]28'!C49</f>
        <v>0</v>
      </c>
      <c r="D47" s="16">
        <f>'[3]28'!D49</f>
        <v>0</v>
      </c>
      <c r="E47" s="16">
        <f>'[3]28'!E49</f>
        <v>0</v>
      </c>
      <c r="F47" s="16">
        <f>'[3]28'!F49</f>
        <v>940</v>
      </c>
      <c r="G47" s="16">
        <f>'[3]28'!G49</f>
        <v>0</v>
      </c>
      <c r="H47" s="17">
        <f t="shared" si="27"/>
        <v>1260</v>
      </c>
      <c r="I47" s="15">
        <f>'[3]28'!J49</f>
        <v>270</v>
      </c>
      <c r="J47" s="16">
        <f>'[3]28'!K49</f>
        <v>0</v>
      </c>
      <c r="K47" s="16">
        <f>'[3]28'!L49</f>
        <v>0</v>
      </c>
      <c r="L47" s="16">
        <f>'[3]28'!M49</f>
        <v>0</v>
      </c>
      <c r="M47" s="16">
        <f>'[3]28'!N49</f>
        <v>0</v>
      </c>
      <c r="N47" s="16">
        <f>'[3]28'!O49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24.31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24.31</v>
      </c>
      <c r="AL47" s="8">
        <f t="shared" si="31"/>
        <v>213.69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213.69</v>
      </c>
      <c r="AT47" s="8">
        <v>32</v>
      </c>
      <c r="AU47" s="8">
        <v>24.31</v>
      </c>
      <c r="AW47" s="204">
        <v>32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32</v>
      </c>
      <c r="BD47" s="204">
        <v>24.31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24.31</v>
      </c>
      <c r="BL47" s="8">
        <f t="shared" si="21"/>
        <v>32</v>
      </c>
      <c r="BM47" s="8">
        <f t="shared" si="22"/>
        <v>24.31</v>
      </c>
      <c r="BN47" s="8">
        <f t="shared" si="23"/>
        <v>32</v>
      </c>
      <c r="BO47" s="8">
        <f t="shared" si="24"/>
        <v>24.31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'[3]28'!B50</f>
        <v>320</v>
      </c>
      <c r="C48" s="16">
        <f>'[3]28'!C50</f>
        <v>0</v>
      </c>
      <c r="D48" s="16">
        <f>'[3]28'!D50</f>
        <v>0</v>
      </c>
      <c r="E48" s="16">
        <f>'[3]28'!E50</f>
        <v>0</v>
      </c>
      <c r="F48" s="16">
        <f>'[3]28'!F50</f>
        <v>940</v>
      </c>
      <c r="G48" s="16">
        <f>'[3]28'!G50</f>
        <v>0</v>
      </c>
      <c r="H48" s="17">
        <f t="shared" si="27"/>
        <v>1260</v>
      </c>
      <c r="I48" s="15">
        <f>'[3]28'!J50</f>
        <v>270</v>
      </c>
      <c r="J48" s="16">
        <f>'[3]28'!K50</f>
        <v>0</v>
      </c>
      <c r="K48" s="16">
        <f>'[3]28'!L50</f>
        <v>0</v>
      </c>
      <c r="L48" s="16">
        <f>'[3]28'!M50</f>
        <v>0</v>
      </c>
      <c r="M48" s="16">
        <f>'[3]28'!N50</f>
        <v>0</v>
      </c>
      <c r="N48" s="16">
        <f>'[3]28'!O50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24.31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24.31</v>
      </c>
      <c r="AL48" s="8">
        <f t="shared" si="31"/>
        <v>213.69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213.69</v>
      </c>
      <c r="AT48" s="8">
        <v>32</v>
      </c>
      <c r="AU48" s="8">
        <v>24.31</v>
      </c>
      <c r="AW48" s="204">
        <v>32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32</v>
      </c>
      <c r="BD48" s="204">
        <v>24.31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24.31</v>
      </c>
      <c r="BL48" s="8">
        <f t="shared" si="21"/>
        <v>32</v>
      </c>
      <c r="BM48" s="8">
        <f t="shared" si="22"/>
        <v>24.31</v>
      </c>
      <c r="BN48" s="8">
        <f t="shared" si="23"/>
        <v>32</v>
      </c>
      <c r="BO48" s="8">
        <f t="shared" si="24"/>
        <v>24.31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'[3]28'!B51</f>
        <v>320</v>
      </c>
      <c r="C49" s="16">
        <f>'[3]28'!C51</f>
        <v>0</v>
      </c>
      <c r="D49" s="16">
        <f>'[3]28'!D51</f>
        <v>0</v>
      </c>
      <c r="E49" s="16">
        <f>'[3]28'!E51</f>
        <v>0</v>
      </c>
      <c r="F49" s="16">
        <f>'[3]28'!F51</f>
        <v>940</v>
      </c>
      <c r="G49" s="16">
        <f>'[3]28'!G51</f>
        <v>0</v>
      </c>
      <c r="H49" s="17">
        <f t="shared" si="27"/>
        <v>1260</v>
      </c>
      <c r="I49" s="15">
        <f>'[3]28'!J51</f>
        <v>270</v>
      </c>
      <c r="J49" s="16">
        <f>'[3]28'!K51</f>
        <v>0</v>
      </c>
      <c r="K49" s="16">
        <f>'[3]28'!L51</f>
        <v>0</v>
      </c>
      <c r="L49" s="16">
        <f>'[3]28'!M51</f>
        <v>0</v>
      </c>
      <c r="M49" s="16">
        <f>'[3]28'!N51</f>
        <v>0</v>
      </c>
      <c r="N49" s="16">
        <f>'[3]28'!O51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24.31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24.31</v>
      </c>
      <c r="AL49" s="8">
        <f t="shared" si="31"/>
        <v>213.69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213.69</v>
      </c>
      <c r="AT49" s="8">
        <v>32</v>
      </c>
      <c r="AU49" s="8">
        <v>24.31</v>
      </c>
      <c r="AW49" s="204">
        <v>32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32</v>
      </c>
      <c r="BD49" s="204">
        <v>24.31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24.31</v>
      </c>
      <c r="BL49" s="8">
        <f t="shared" si="21"/>
        <v>32</v>
      </c>
      <c r="BM49" s="8">
        <f t="shared" si="22"/>
        <v>24.31</v>
      </c>
      <c r="BN49" s="8">
        <f t="shared" si="23"/>
        <v>32</v>
      </c>
      <c r="BO49" s="8">
        <f t="shared" si="24"/>
        <v>24.31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'[3]28'!B52</f>
        <v>320</v>
      </c>
      <c r="C50" s="16">
        <f>'[3]28'!C52</f>
        <v>0</v>
      </c>
      <c r="D50" s="16">
        <f>'[3]28'!D52</f>
        <v>0</v>
      </c>
      <c r="E50" s="16">
        <f>'[3]28'!E52</f>
        <v>0</v>
      </c>
      <c r="F50" s="16">
        <f>'[3]28'!F52</f>
        <v>940</v>
      </c>
      <c r="G50" s="16">
        <f>'[3]28'!G52</f>
        <v>0</v>
      </c>
      <c r="H50" s="17">
        <f t="shared" si="27"/>
        <v>1260</v>
      </c>
      <c r="I50" s="15">
        <f>'[3]28'!J52</f>
        <v>270</v>
      </c>
      <c r="J50" s="16">
        <f>'[3]28'!K52</f>
        <v>0</v>
      </c>
      <c r="K50" s="16">
        <f>'[3]28'!L52</f>
        <v>0</v>
      </c>
      <c r="L50" s="16">
        <f>'[3]28'!M52</f>
        <v>0</v>
      </c>
      <c r="M50" s="16">
        <f>'[3]28'!N52</f>
        <v>0</v>
      </c>
      <c r="N50" s="16">
        <f>'[3]28'!O52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24.31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24.31</v>
      </c>
      <c r="AL50" s="8">
        <f t="shared" si="31"/>
        <v>213.69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213.69</v>
      </c>
      <c r="AT50" s="8">
        <v>32</v>
      </c>
      <c r="AU50" s="8">
        <v>24.31</v>
      </c>
      <c r="AW50" s="204">
        <v>32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32</v>
      </c>
      <c r="BD50" s="204">
        <v>24.31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24.31</v>
      </c>
      <c r="BL50" s="8">
        <f t="shared" si="21"/>
        <v>32</v>
      </c>
      <c r="BM50" s="8">
        <f t="shared" si="22"/>
        <v>24.31</v>
      </c>
      <c r="BN50" s="8">
        <f t="shared" si="23"/>
        <v>32</v>
      </c>
      <c r="BO50" s="8">
        <f t="shared" si="24"/>
        <v>24.31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'[3]28'!B53</f>
        <v>320</v>
      </c>
      <c r="C51" s="16">
        <f>'[3]28'!C53</f>
        <v>0</v>
      </c>
      <c r="D51" s="16">
        <f>'[3]28'!D53</f>
        <v>0</v>
      </c>
      <c r="E51" s="16">
        <f>'[3]28'!E53</f>
        <v>0</v>
      </c>
      <c r="F51" s="16">
        <f>'[3]28'!F53</f>
        <v>920</v>
      </c>
      <c r="G51" s="16">
        <f>'[3]28'!G53</f>
        <v>0</v>
      </c>
      <c r="H51" s="17">
        <f t="shared" si="27"/>
        <v>1240</v>
      </c>
      <c r="I51" s="15">
        <f>'[3]28'!J53</f>
        <v>270</v>
      </c>
      <c r="J51" s="16">
        <f>'[3]28'!K53</f>
        <v>0</v>
      </c>
      <c r="K51" s="16">
        <f>'[3]28'!L53</f>
        <v>0</v>
      </c>
      <c r="L51" s="16">
        <f>'[3]28'!M53</f>
        <v>0</v>
      </c>
      <c r="M51" s="16">
        <f>'[3]28'!N53</f>
        <v>0</v>
      </c>
      <c r="N51" s="16">
        <f>'[3]28'!O53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24.31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24.31</v>
      </c>
      <c r="AL51" s="8">
        <f t="shared" si="31"/>
        <v>213.69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213.69</v>
      </c>
      <c r="AT51" s="8">
        <v>32</v>
      </c>
      <c r="AU51" s="8">
        <v>24.31</v>
      </c>
      <c r="AW51" s="204">
        <v>32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32</v>
      </c>
      <c r="BD51" s="204">
        <v>24.31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24.31</v>
      </c>
      <c r="BL51" s="8">
        <f t="shared" si="21"/>
        <v>32</v>
      </c>
      <c r="BM51" s="8">
        <f t="shared" si="22"/>
        <v>24.31</v>
      </c>
      <c r="BN51" s="8">
        <f t="shared" si="23"/>
        <v>32</v>
      </c>
      <c r="BO51" s="8">
        <f t="shared" si="24"/>
        <v>24.31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'[3]28'!B54</f>
        <v>320</v>
      </c>
      <c r="C52" s="16">
        <f>'[3]28'!C54</f>
        <v>0</v>
      </c>
      <c r="D52" s="16">
        <f>'[3]28'!D54</f>
        <v>0</v>
      </c>
      <c r="E52" s="16">
        <f>'[3]28'!E54</f>
        <v>0</v>
      </c>
      <c r="F52" s="16">
        <f>'[3]28'!F54</f>
        <v>920</v>
      </c>
      <c r="G52" s="16">
        <f>'[3]28'!G54</f>
        <v>0</v>
      </c>
      <c r="H52" s="17">
        <f t="shared" si="27"/>
        <v>1240</v>
      </c>
      <c r="I52" s="15">
        <f>'[3]28'!J54</f>
        <v>270</v>
      </c>
      <c r="J52" s="16">
        <f>'[3]28'!K54</f>
        <v>0</v>
      </c>
      <c r="K52" s="16">
        <f>'[3]28'!L54</f>
        <v>0</v>
      </c>
      <c r="L52" s="16">
        <f>'[3]28'!M54</f>
        <v>0</v>
      </c>
      <c r="M52" s="16">
        <f>'[3]28'!N54</f>
        <v>0</v>
      </c>
      <c r="N52" s="16">
        <f>'[3]28'!O54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24.31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24.31</v>
      </c>
      <c r="AL52" s="8">
        <f t="shared" si="31"/>
        <v>213.69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213.69</v>
      </c>
      <c r="AT52" s="8">
        <v>32</v>
      </c>
      <c r="AU52" s="8">
        <v>24.31</v>
      </c>
      <c r="AW52" s="204">
        <v>32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32</v>
      </c>
      <c r="BD52" s="204">
        <v>24.31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24.31</v>
      </c>
      <c r="BL52" s="8">
        <f t="shared" si="21"/>
        <v>32</v>
      </c>
      <c r="BM52" s="8">
        <f t="shared" si="22"/>
        <v>24.31</v>
      </c>
      <c r="BN52" s="8">
        <f t="shared" si="23"/>
        <v>32</v>
      </c>
      <c r="BO52" s="8">
        <f t="shared" si="24"/>
        <v>24.31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'[3]28'!B55</f>
        <v>320</v>
      </c>
      <c r="C53" s="16">
        <f>'[3]28'!C55</f>
        <v>0</v>
      </c>
      <c r="D53" s="16">
        <f>'[3]28'!D55</f>
        <v>0</v>
      </c>
      <c r="E53" s="16">
        <f>'[3]28'!E55</f>
        <v>0</v>
      </c>
      <c r="F53" s="16">
        <f>'[3]28'!F55</f>
        <v>920</v>
      </c>
      <c r="G53" s="16">
        <f>'[3]28'!G55</f>
        <v>0</v>
      </c>
      <c r="H53" s="17">
        <f t="shared" si="27"/>
        <v>1240</v>
      </c>
      <c r="I53" s="15">
        <f>'[3]28'!J55</f>
        <v>270</v>
      </c>
      <c r="J53" s="16">
        <f>'[3]28'!K55</f>
        <v>0</v>
      </c>
      <c r="K53" s="16">
        <f>'[3]28'!L55</f>
        <v>0</v>
      </c>
      <c r="L53" s="16">
        <f>'[3]28'!M55</f>
        <v>0</v>
      </c>
      <c r="M53" s="16">
        <f>'[3]28'!N55</f>
        <v>0</v>
      </c>
      <c r="N53" s="16">
        <f>'[3]28'!O55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24.31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24.31</v>
      </c>
      <c r="AL53" s="8">
        <f t="shared" si="31"/>
        <v>213.69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213.69</v>
      </c>
      <c r="AT53" s="8">
        <v>32</v>
      </c>
      <c r="AU53" s="8">
        <v>24.31</v>
      </c>
      <c r="AW53" s="204">
        <v>32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32</v>
      </c>
      <c r="BD53" s="204">
        <v>24.31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24.31</v>
      </c>
      <c r="BL53" s="8">
        <f t="shared" si="21"/>
        <v>32</v>
      </c>
      <c r="BM53" s="8">
        <f t="shared" si="22"/>
        <v>24.31</v>
      </c>
      <c r="BN53" s="8">
        <f t="shared" si="23"/>
        <v>32</v>
      </c>
      <c r="BO53" s="8">
        <f t="shared" si="24"/>
        <v>24.31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'[3]28'!B56</f>
        <v>320</v>
      </c>
      <c r="C54" s="16">
        <f>'[3]28'!C56</f>
        <v>0</v>
      </c>
      <c r="D54" s="16">
        <f>'[3]28'!D56</f>
        <v>0</v>
      </c>
      <c r="E54" s="16">
        <f>'[3]28'!E56</f>
        <v>0</v>
      </c>
      <c r="F54" s="16">
        <f>'[3]28'!F56</f>
        <v>920</v>
      </c>
      <c r="G54" s="16">
        <f>'[3]28'!G56</f>
        <v>0</v>
      </c>
      <c r="H54" s="17">
        <f t="shared" si="27"/>
        <v>1240</v>
      </c>
      <c r="I54" s="15">
        <f>'[3]28'!J56</f>
        <v>270</v>
      </c>
      <c r="J54" s="16">
        <f>'[3]28'!K56</f>
        <v>0</v>
      </c>
      <c r="K54" s="16">
        <f>'[3]28'!L56</f>
        <v>0</v>
      </c>
      <c r="L54" s="16">
        <f>'[3]28'!M56</f>
        <v>0</v>
      </c>
      <c r="M54" s="16">
        <f>'[3]28'!N56</f>
        <v>0</v>
      </c>
      <c r="N54" s="16">
        <f>'[3]28'!O56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24.31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24.31</v>
      </c>
      <c r="AL54" s="8">
        <f t="shared" si="31"/>
        <v>213.69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213.69</v>
      </c>
      <c r="AT54" s="8">
        <v>32</v>
      </c>
      <c r="AU54" s="8">
        <v>24.31</v>
      </c>
      <c r="AW54" s="204">
        <v>32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32</v>
      </c>
      <c r="BD54" s="204">
        <v>24.31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24.31</v>
      </c>
      <c r="BL54" s="8">
        <f t="shared" si="21"/>
        <v>32</v>
      </c>
      <c r="BM54" s="8">
        <f t="shared" si="22"/>
        <v>24.31</v>
      </c>
      <c r="BN54" s="8">
        <f t="shared" si="23"/>
        <v>32</v>
      </c>
      <c r="BO54" s="8">
        <f t="shared" si="24"/>
        <v>24.31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'[3]28'!B57</f>
        <v>320</v>
      </c>
      <c r="C55" s="16">
        <f>'[3]28'!C57</f>
        <v>0</v>
      </c>
      <c r="D55" s="16">
        <f>'[3]28'!D57</f>
        <v>0</v>
      </c>
      <c r="E55" s="16">
        <f>'[3]28'!E57</f>
        <v>0</v>
      </c>
      <c r="F55" s="16">
        <f>'[3]28'!F57</f>
        <v>920</v>
      </c>
      <c r="G55" s="16">
        <f>'[3]28'!G57</f>
        <v>0</v>
      </c>
      <c r="H55" s="17">
        <f t="shared" si="27"/>
        <v>1240</v>
      </c>
      <c r="I55" s="15">
        <f>'[3]28'!J57</f>
        <v>270</v>
      </c>
      <c r="J55" s="16">
        <f>'[3]28'!K57</f>
        <v>0</v>
      </c>
      <c r="K55" s="16">
        <f>'[3]28'!L57</f>
        <v>0</v>
      </c>
      <c r="L55" s="16">
        <f>'[3]28'!M57</f>
        <v>0</v>
      </c>
      <c r="M55" s="16">
        <f>'[3]28'!N57</f>
        <v>0</v>
      </c>
      <c r="N55" s="16">
        <f>'[3]28'!O57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24.31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24.31</v>
      </c>
      <c r="AL55" s="8">
        <f t="shared" si="31"/>
        <v>213.69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213.69</v>
      </c>
      <c r="AT55" s="8">
        <v>32</v>
      </c>
      <c r="AU55" s="8">
        <v>3.58</v>
      </c>
      <c r="AW55" s="204">
        <v>32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32</v>
      </c>
      <c r="BD55" s="204">
        <v>24.31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24.31</v>
      </c>
      <c r="BL55" s="8">
        <f t="shared" si="21"/>
        <v>32</v>
      </c>
      <c r="BM55" s="8">
        <f t="shared" si="22"/>
        <v>3.58</v>
      </c>
      <c r="BN55" s="8">
        <f t="shared" si="23"/>
        <v>32</v>
      </c>
      <c r="BO55" s="8">
        <f t="shared" si="24"/>
        <v>24.31</v>
      </c>
      <c r="BP55" s="182">
        <f t="shared" si="25"/>
        <v>0</v>
      </c>
      <c r="BQ55" s="182">
        <f t="shared" si="26"/>
        <v>-20.729999999999997</v>
      </c>
    </row>
    <row r="56" spans="1:69">
      <c r="A56" s="8" t="s">
        <v>98</v>
      </c>
      <c r="B56" s="15">
        <f>'[3]28'!B58</f>
        <v>320</v>
      </c>
      <c r="C56" s="16">
        <f>'[3]28'!C58</f>
        <v>0</v>
      </c>
      <c r="D56" s="16">
        <f>'[3]28'!D58</f>
        <v>0</v>
      </c>
      <c r="E56" s="16">
        <f>'[3]28'!E58</f>
        <v>0</v>
      </c>
      <c r="F56" s="16">
        <f>'[3]28'!F58</f>
        <v>920</v>
      </c>
      <c r="G56" s="16">
        <f>'[3]28'!G58</f>
        <v>0</v>
      </c>
      <c r="H56" s="17">
        <f t="shared" si="27"/>
        <v>1240</v>
      </c>
      <c r="I56" s="15">
        <f>'[3]28'!J58</f>
        <v>270</v>
      </c>
      <c r="J56" s="16">
        <f>'[3]28'!K58</f>
        <v>0</v>
      </c>
      <c r="K56" s="16">
        <f>'[3]28'!L58</f>
        <v>0</v>
      </c>
      <c r="L56" s="16">
        <f>'[3]28'!M58</f>
        <v>0</v>
      </c>
      <c r="M56" s="16">
        <f>'[3]28'!N58</f>
        <v>0</v>
      </c>
      <c r="N56" s="16">
        <f>'[3]28'!O58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24.31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24.31</v>
      </c>
      <c r="AL56" s="8">
        <f t="shared" si="31"/>
        <v>213.69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213.69</v>
      </c>
      <c r="AT56" s="8">
        <v>32</v>
      </c>
      <c r="AU56" s="8">
        <v>3.58</v>
      </c>
      <c r="AW56" s="204">
        <v>32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32</v>
      </c>
      <c r="BD56" s="204">
        <v>24.31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24.31</v>
      </c>
      <c r="BL56" s="8">
        <f t="shared" si="21"/>
        <v>32</v>
      </c>
      <c r="BM56" s="8">
        <f t="shared" si="22"/>
        <v>3.58</v>
      </c>
      <c r="BN56" s="8">
        <f t="shared" si="23"/>
        <v>32</v>
      </c>
      <c r="BO56" s="8">
        <f t="shared" si="24"/>
        <v>24.31</v>
      </c>
      <c r="BP56" s="182">
        <f t="shared" si="25"/>
        <v>0</v>
      </c>
      <c r="BQ56" s="182">
        <f t="shared" si="26"/>
        <v>-20.729999999999997</v>
      </c>
    </row>
    <row r="57" spans="1:69">
      <c r="A57" s="8" t="s">
        <v>99</v>
      </c>
      <c r="B57" s="15">
        <f>'[3]28'!B59</f>
        <v>320</v>
      </c>
      <c r="C57" s="16">
        <f>'[3]28'!C59</f>
        <v>0</v>
      </c>
      <c r="D57" s="16">
        <f>'[3]28'!D59</f>
        <v>0</v>
      </c>
      <c r="E57" s="16">
        <f>'[3]28'!E59</f>
        <v>0</v>
      </c>
      <c r="F57" s="16">
        <f>'[3]28'!F59</f>
        <v>920</v>
      </c>
      <c r="G57" s="16">
        <f>'[3]28'!G59</f>
        <v>0</v>
      </c>
      <c r="H57" s="17">
        <f t="shared" si="27"/>
        <v>1240</v>
      </c>
      <c r="I57" s="15">
        <f>'[3]28'!J59</f>
        <v>270</v>
      </c>
      <c r="J57" s="16">
        <f>'[3]28'!K59</f>
        <v>0</v>
      </c>
      <c r="K57" s="16">
        <f>'[3]28'!L59</f>
        <v>0</v>
      </c>
      <c r="L57" s="16">
        <f>'[3]28'!M59</f>
        <v>0</v>
      </c>
      <c r="M57" s="16">
        <f>'[3]28'!N59</f>
        <v>0</v>
      </c>
      <c r="N57" s="16">
        <f>'[3]28'!O59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24.31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24.31</v>
      </c>
      <c r="AL57" s="8">
        <f t="shared" si="31"/>
        <v>213.69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213.69</v>
      </c>
      <c r="AT57" s="8">
        <v>32</v>
      </c>
      <c r="AU57" s="8">
        <v>3.58</v>
      </c>
      <c r="AW57" s="204">
        <v>32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32</v>
      </c>
      <c r="BD57" s="204">
        <v>24.31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24.31</v>
      </c>
      <c r="BL57" s="8">
        <f t="shared" si="21"/>
        <v>32</v>
      </c>
      <c r="BM57" s="8">
        <f t="shared" si="22"/>
        <v>3.58</v>
      </c>
      <c r="BN57" s="8">
        <f t="shared" si="23"/>
        <v>32</v>
      </c>
      <c r="BO57" s="8">
        <f t="shared" si="24"/>
        <v>24.31</v>
      </c>
      <c r="BP57" s="182">
        <f t="shared" si="25"/>
        <v>0</v>
      </c>
      <c r="BQ57" s="182">
        <f t="shared" si="26"/>
        <v>-20.729999999999997</v>
      </c>
    </row>
    <row r="58" spans="1:69">
      <c r="A58" s="8" t="s">
        <v>100</v>
      </c>
      <c r="B58" s="15">
        <f>'[3]28'!B60</f>
        <v>320</v>
      </c>
      <c r="C58" s="16">
        <f>'[3]28'!C60</f>
        <v>0</v>
      </c>
      <c r="D58" s="16">
        <f>'[3]28'!D60</f>
        <v>0</v>
      </c>
      <c r="E58" s="16">
        <f>'[3]28'!E60</f>
        <v>0</v>
      </c>
      <c r="F58" s="16">
        <f>'[3]28'!F60</f>
        <v>920</v>
      </c>
      <c r="G58" s="16">
        <f>'[3]28'!G60</f>
        <v>0</v>
      </c>
      <c r="H58" s="17">
        <f t="shared" si="27"/>
        <v>1240</v>
      </c>
      <c r="I58" s="15">
        <f>'[3]28'!J60</f>
        <v>270</v>
      </c>
      <c r="J58" s="16">
        <f>'[3]28'!K60</f>
        <v>0</v>
      </c>
      <c r="K58" s="16">
        <f>'[3]28'!L60</f>
        <v>0</v>
      </c>
      <c r="L58" s="16">
        <f>'[3]28'!M60</f>
        <v>0</v>
      </c>
      <c r="M58" s="16">
        <f>'[3]28'!N60</f>
        <v>0</v>
      </c>
      <c r="N58" s="16">
        <f>'[3]28'!O60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24.31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24.31</v>
      </c>
      <c r="AL58" s="8">
        <f t="shared" si="31"/>
        <v>213.69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213.69</v>
      </c>
      <c r="AT58" s="8">
        <v>32</v>
      </c>
      <c r="AU58" s="8">
        <v>3.58</v>
      </c>
      <c r="AW58" s="204">
        <v>32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32</v>
      </c>
      <c r="BD58" s="204">
        <v>24.31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24.31</v>
      </c>
      <c r="BL58" s="8">
        <f t="shared" si="21"/>
        <v>32</v>
      </c>
      <c r="BM58" s="8">
        <f t="shared" si="22"/>
        <v>3.58</v>
      </c>
      <c r="BN58" s="8">
        <f t="shared" si="23"/>
        <v>32</v>
      </c>
      <c r="BO58" s="8">
        <f t="shared" si="24"/>
        <v>24.31</v>
      </c>
      <c r="BP58" s="182">
        <f t="shared" si="25"/>
        <v>0</v>
      </c>
      <c r="BQ58" s="182">
        <f t="shared" si="26"/>
        <v>-20.729999999999997</v>
      </c>
    </row>
    <row r="59" spans="1:69">
      <c r="A59" s="8" t="s">
        <v>101</v>
      </c>
      <c r="B59" s="15">
        <f>'[3]28'!B61</f>
        <v>320</v>
      </c>
      <c r="C59" s="16">
        <f>'[3]28'!C61</f>
        <v>0</v>
      </c>
      <c r="D59" s="16">
        <f>'[3]28'!D61</f>
        <v>0</v>
      </c>
      <c r="E59" s="16">
        <f>'[3]28'!E61</f>
        <v>0</v>
      </c>
      <c r="F59" s="16">
        <f>'[3]28'!F61</f>
        <v>920</v>
      </c>
      <c r="G59" s="16">
        <f>'[3]28'!G61</f>
        <v>0</v>
      </c>
      <c r="H59" s="17">
        <f t="shared" si="27"/>
        <v>1240</v>
      </c>
      <c r="I59" s="15">
        <f>'[3]28'!J61</f>
        <v>270</v>
      </c>
      <c r="J59" s="16">
        <f>'[3]28'!K61</f>
        <v>0</v>
      </c>
      <c r="K59" s="16">
        <f>'[3]28'!L61</f>
        <v>0</v>
      </c>
      <c r="L59" s="16">
        <f>'[3]28'!M61</f>
        <v>0</v>
      </c>
      <c r="M59" s="16">
        <f>'[3]28'!N61</f>
        <v>0</v>
      </c>
      <c r="N59" s="16">
        <f>'[3]28'!O61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7.6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7.6</v>
      </c>
      <c r="AL59" s="8">
        <f t="shared" si="31"/>
        <v>230.4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230.4</v>
      </c>
      <c r="AT59" s="8">
        <v>32</v>
      </c>
      <c r="AU59" s="8">
        <v>0</v>
      </c>
      <c r="AW59" s="204">
        <v>32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32</v>
      </c>
      <c r="BD59" s="204">
        <v>7.6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7.6</v>
      </c>
      <c r="BL59" s="8">
        <f t="shared" si="21"/>
        <v>32</v>
      </c>
      <c r="BM59" s="8">
        <f t="shared" si="22"/>
        <v>0</v>
      </c>
      <c r="BN59" s="8">
        <f t="shared" si="23"/>
        <v>32</v>
      </c>
      <c r="BO59" s="8">
        <f t="shared" si="24"/>
        <v>7.6</v>
      </c>
      <c r="BP59" s="182">
        <f t="shared" si="25"/>
        <v>0</v>
      </c>
      <c r="BQ59" s="182">
        <f t="shared" si="26"/>
        <v>-7.6</v>
      </c>
    </row>
    <row r="60" spans="1:69">
      <c r="A60" s="8" t="s">
        <v>102</v>
      </c>
      <c r="B60" s="15">
        <f>'[3]28'!B62</f>
        <v>320</v>
      </c>
      <c r="C60" s="16">
        <f>'[3]28'!C62</f>
        <v>0</v>
      </c>
      <c r="D60" s="16">
        <f>'[3]28'!D62</f>
        <v>0</v>
      </c>
      <c r="E60" s="16">
        <f>'[3]28'!E62</f>
        <v>0</v>
      </c>
      <c r="F60" s="16">
        <f>'[3]28'!F62</f>
        <v>920</v>
      </c>
      <c r="G60" s="16">
        <f>'[3]28'!G62</f>
        <v>0</v>
      </c>
      <c r="H60" s="17">
        <f t="shared" si="27"/>
        <v>1240</v>
      </c>
      <c r="I60" s="15">
        <f>'[3]28'!J62</f>
        <v>270</v>
      </c>
      <c r="J60" s="16">
        <f>'[3]28'!K62</f>
        <v>0</v>
      </c>
      <c r="K60" s="16">
        <f>'[3]28'!L62</f>
        <v>0</v>
      </c>
      <c r="L60" s="16">
        <f>'[3]28'!M62</f>
        <v>0</v>
      </c>
      <c r="M60" s="16">
        <f>'[3]28'!N62</f>
        <v>0</v>
      </c>
      <c r="N60" s="16">
        <f>'[3]28'!O62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7.6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7.6</v>
      </c>
      <c r="AL60" s="8">
        <f t="shared" si="31"/>
        <v>230.4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230.4</v>
      </c>
      <c r="AT60" s="8">
        <v>32</v>
      </c>
      <c r="AU60" s="8">
        <v>0</v>
      </c>
      <c r="AW60" s="204">
        <v>32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32</v>
      </c>
      <c r="BD60" s="204">
        <v>7.6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7.6</v>
      </c>
      <c r="BL60" s="8">
        <f t="shared" si="21"/>
        <v>32</v>
      </c>
      <c r="BM60" s="8">
        <f t="shared" si="22"/>
        <v>0</v>
      </c>
      <c r="BN60" s="8">
        <f t="shared" si="23"/>
        <v>32</v>
      </c>
      <c r="BO60" s="8">
        <f t="shared" si="24"/>
        <v>7.6</v>
      </c>
      <c r="BP60" s="182">
        <f t="shared" si="25"/>
        <v>0</v>
      </c>
      <c r="BQ60" s="182">
        <f t="shared" si="26"/>
        <v>-7.6</v>
      </c>
    </row>
    <row r="61" spans="1:69">
      <c r="A61" s="8" t="s">
        <v>103</v>
      </c>
      <c r="B61" s="15">
        <f>'[3]28'!B63</f>
        <v>320</v>
      </c>
      <c r="C61" s="16">
        <f>'[3]28'!C63</f>
        <v>0</v>
      </c>
      <c r="D61" s="16">
        <f>'[3]28'!D63</f>
        <v>0</v>
      </c>
      <c r="E61" s="16">
        <f>'[3]28'!E63</f>
        <v>0</v>
      </c>
      <c r="F61" s="16">
        <f>'[3]28'!F63</f>
        <v>920</v>
      </c>
      <c r="G61" s="16">
        <f>'[3]28'!G63</f>
        <v>0</v>
      </c>
      <c r="H61" s="17">
        <f t="shared" si="27"/>
        <v>1240</v>
      </c>
      <c r="I61" s="15">
        <f>'[3]28'!J63</f>
        <v>270</v>
      </c>
      <c r="J61" s="16">
        <f>'[3]28'!K63</f>
        <v>0</v>
      </c>
      <c r="K61" s="16">
        <f>'[3]28'!L63</f>
        <v>0</v>
      </c>
      <c r="L61" s="16">
        <f>'[3]28'!M63</f>
        <v>0</v>
      </c>
      <c r="M61" s="16">
        <f>'[3]28'!N63</f>
        <v>0</v>
      </c>
      <c r="N61" s="16">
        <f>'[3]28'!O63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7.6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7.6</v>
      </c>
      <c r="AL61" s="8">
        <f t="shared" si="31"/>
        <v>230.4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230.4</v>
      </c>
      <c r="AT61" s="8">
        <v>32</v>
      </c>
      <c r="AU61" s="8">
        <v>0</v>
      </c>
      <c r="AW61" s="204">
        <v>32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32</v>
      </c>
      <c r="BD61" s="204">
        <v>7.6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7.6</v>
      </c>
      <c r="BL61" s="8">
        <f t="shared" si="21"/>
        <v>32</v>
      </c>
      <c r="BM61" s="8">
        <f t="shared" si="22"/>
        <v>0</v>
      </c>
      <c r="BN61" s="8">
        <f t="shared" si="23"/>
        <v>32</v>
      </c>
      <c r="BO61" s="8">
        <f t="shared" si="24"/>
        <v>7.6</v>
      </c>
      <c r="BP61" s="182">
        <f t="shared" si="25"/>
        <v>0</v>
      </c>
      <c r="BQ61" s="182">
        <f t="shared" si="26"/>
        <v>-7.6</v>
      </c>
    </row>
    <row r="62" spans="1:69">
      <c r="A62" s="8" t="s">
        <v>104</v>
      </c>
      <c r="B62" s="15">
        <f>'[3]28'!B64</f>
        <v>320</v>
      </c>
      <c r="C62" s="16">
        <f>'[3]28'!C64</f>
        <v>0</v>
      </c>
      <c r="D62" s="16">
        <f>'[3]28'!D64</f>
        <v>0</v>
      </c>
      <c r="E62" s="16">
        <f>'[3]28'!E64</f>
        <v>0</v>
      </c>
      <c r="F62" s="16">
        <f>'[3]28'!F64</f>
        <v>920</v>
      </c>
      <c r="G62" s="16">
        <f>'[3]28'!G64</f>
        <v>0</v>
      </c>
      <c r="H62" s="17">
        <f t="shared" si="27"/>
        <v>1240</v>
      </c>
      <c r="I62" s="15">
        <f>'[3]28'!J64</f>
        <v>270</v>
      </c>
      <c r="J62" s="16">
        <f>'[3]28'!K64</f>
        <v>0</v>
      </c>
      <c r="K62" s="16">
        <f>'[3]28'!L64</f>
        <v>0</v>
      </c>
      <c r="L62" s="16">
        <f>'[3]28'!M64</f>
        <v>0</v>
      </c>
      <c r="M62" s="16">
        <f>'[3]28'!N64</f>
        <v>0</v>
      </c>
      <c r="N62" s="16">
        <f>'[3]28'!O64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7.6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7.6</v>
      </c>
      <c r="AL62" s="8">
        <f t="shared" ref="AL62:AN98" si="35">Q62-X62-AE62</f>
        <v>230.4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230.4</v>
      </c>
      <c r="AT62" s="8">
        <v>32</v>
      </c>
      <c r="AU62" s="8">
        <v>0</v>
      </c>
      <c r="AW62" s="204">
        <v>32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32</v>
      </c>
      <c r="BD62" s="204">
        <v>7.6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7.6</v>
      </c>
      <c r="BL62" s="8">
        <f t="shared" si="21"/>
        <v>32</v>
      </c>
      <c r="BM62" s="8">
        <f t="shared" si="22"/>
        <v>0</v>
      </c>
      <c r="BN62" s="8">
        <f t="shared" si="23"/>
        <v>32</v>
      </c>
      <c r="BO62" s="8">
        <f t="shared" si="24"/>
        <v>7.6</v>
      </c>
      <c r="BP62" s="182">
        <f t="shared" si="25"/>
        <v>0</v>
      </c>
      <c r="BQ62" s="182">
        <f t="shared" si="26"/>
        <v>-7.6</v>
      </c>
    </row>
    <row r="63" spans="1:69">
      <c r="A63" s="8" t="s">
        <v>105</v>
      </c>
      <c r="B63" s="15">
        <f>'[3]28'!B65</f>
        <v>320</v>
      </c>
      <c r="C63" s="16">
        <f>'[3]28'!C65</f>
        <v>0</v>
      </c>
      <c r="D63" s="16">
        <f>'[3]28'!D65</f>
        <v>0</v>
      </c>
      <c r="E63" s="16">
        <f>'[3]28'!E65</f>
        <v>0</v>
      </c>
      <c r="F63" s="16">
        <f>'[3]28'!F65</f>
        <v>920</v>
      </c>
      <c r="G63" s="16">
        <f>'[3]28'!G65</f>
        <v>0</v>
      </c>
      <c r="H63" s="17">
        <f t="shared" si="27"/>
        <v>1240</v>
      </c>
      <c r="I63" s="15">
        <f>'[3]28'!J65</f>
        <v>270</v>
      </c>
      <c r="J63" s="16">
        <f>'[3]28'!K65</f>
        <v>0</v>
      </c>
      <c r="K63" s="16">
        <f>'[3]28'!L65</f>
        <v>0</v>
      </c>
      <c r="L63" s="16">
        <f>'[3]28'!M65</f>
        <v>0</v>
      </c>
      <c r="M63" s="16">
        <f>'[3]28'!N65</f>
        <v>0</v>
      </c>
      <c r="N63" s="16">
        <f>'[3]28'!O65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7.6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7.6</v>
      </c>
      <c r="AL63" s="8">
        <f t="shared" si="35"/>
        <v>230.4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230.4</v>
      </c>
      <c r="AT63" s="8">
        <v>32</v>
      </c>
      <c r="AU63" s="8">
        <v>7.6</v>
      </c>
      <c r="AW63" s="204">
        <v>32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32</v>
      </c>
      <c r="BD63" s="204">
        <v>7.6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7.6</v>
      </c>
      <c r="BL63" s="8">
        <f t="shared" si="21"/>
        <v>32</v>
      </c>
      <c r="BM63" s="8">
        <f t="shared" si="22"/>
        <v>7.6</v>
      </c>
      <c r="BN63" s="8">
        <f t="shared" si="23"/>
        <v>32</v>
      </c>
      <c r="BO63" s="8">
        <f t="shared" si="24"/>
        <v>7.6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'[3]28'!B66</f>
        <v>320</v>
      </c>
      <c r="C64" s="16">
        <f>'[3]28'!C66</f>
        <v>0</v>
      </c>
      <c r="D64" s="16">
        <f>'[3]28'!D66</f>
        <v>0</v>
      </c>
      <c r="E64" s="16">
        <f>'[3]28'!E66</f>
        <v>0</v>
      </c>
      <c r="F64" s="16">
        <f>'[3]28'!F66</f>
        <v>920</v>
      </c>
      <c r="G64" s="16">
        <f>'[3]28'!G66</f>
        <v>0</v>
      </c>
      <c r="H64" s="17">
        <f t="shared" si="27"/>
        <v>1240</v>
      </c>
      <c r="I64" s="15">
        <f>'[3]28'!J66</f>
        <v>270</v>
      </c>
      <c r="J64" s="16">
        <f>'[3]28'!K66</f>
        <v>0</v>
      </c>
      <c r="K64" s="16">
        <f>'[3]28'!L66</f>
        <v>0</v>
      </c>
      <c r="L64" s="16">
        <f>'[3]28'!M66</f>
        <v>0</v>
      </c>
      <c r="M64" s="16">
        <f>'[3]28'!N66</f>
        <v>0</v>
      </c>
      <c r="N64" s="16">
        <f>'[3]28'!O66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7.6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7.6</v>
      </c>
      <c r="AL64" s="8">
        <f t="shared" si="35"/>
        <v>230.4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230.4</v>
      </c>
      <c r="AT64" s="8">
        <v>32</v>
      </c>
      <c r="AU64" s="8">
        <v>7.6</v>
      </c>
      <c r="AW64" s="204">
        <v>32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32</v>
      </c>
      <c r="BD64" s="204">
        <v>7.6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7.6</v>
      </c>
      <c r="BL64" s="8">
        <f t="shared" si="21"/>
        <v>32</v>
      </c>
      <c r="BM64" s="8">
        <f t="shared" si="22"/>
        <v>7.6</v>
      </c>
      <c r="BN64" s="8">
        <f t="shared" si="23"/>
        <v>32</v>
      </c>
      <c r="BO64" s="8">
        <f t="shared" si="24"/>
        <v>7.6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'[3]28'!B67</f>
        <v>320</v>
      </c>
      <c r="C65" s="16">
        <f>'[3]28'!C67</f>
        <v>0</v>
      </c>
      <c r="D65" s="16">
        <f>'[3]28'!D67</f>
        <v>0</v>
      </c>
      <c r="E65" s="16">
        <f>'[3]28'!E67</f>
        <v>0</v>
      </c>
      <c r="F65" s="16">
        <f>'[3]28'!F67</f>
        <v>920</v>
      </c>
      <c r="G65" s="16">
        <f>'[3]28'!G67</f>
        <v>0</v>
      </c>
      <c r="H65" s="17">
        <f t="shared" si="27"/>
        <v>1240</v>
      </c>
      <c r="I65" s="15">
        <f>'[3]28'!J67</f>
        <v>270</v>
      </c>
      <c r="J65" s="16">
        <f>'[3]28'!K67</f>
        <v>0</v>
      </c>
      <c r="K65" s="16">
        <f>'[3]28'!L67</f>
        <v>0</v>
      </c>
      <c r="L65" s="16">
        <f>'[3]28'!M67</f>
        <v>0</v>
      </c>
      <c r="M65" s="16">
        <f>'[3]28'!N67</f>
        <v>0</v>
      </c>
      <c r="N65" s="16">
        <f>'[3]28'!O67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7.6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7.6</v>
      </c>
      <c r="AL65" s="8">
        <f t="shared" si="35"/>
        <v>230.4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230.4</v>
      </c>
      <c r="AT65" s="8">
        <v>32</v>
      </c>
      <c r="AU65" s="8">
        <v>7.6</v>
      </c>
      <c r="AW65" s="204">
        <v>32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32</v>
      </c>
      <c r="BD65" s="204">
        <v>7.6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7.6</v>
      </c>
      <c r="BL65" s="8">
        <f t="shared" si="21"/>
        <v>32</v>
      </c>
      <c r="BM65" s="8">
        <f t="shared" si="22"/>
        <v>7.6</v>
      </c>
      <c r="BN65" s="8">
        <f t="shared" si="23"/>
        <v>32</v>
      </c>
      <c r="BO65" s="8">
        <f t="shared" si="24"/>
        <v>7.6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'[3]28'!B68</f>
        <v>320</v>
      </c>
      <c r="C66" s="16">
        <f>'[3]28'!C68</f>
        <v>0</v>
      </c>
      <c r="D66" s="16">
        <f>'[3]28'!D68</f>
        <v>0</v>
      </c>
      <c r="E66" s="16">
        <f>'[3]28'!E68</f>
        <v>0</v>
      </c>
      <c r="F66" s="16">
        <f>'[3]28'!F68</f>
        <v>920</v>
      </c>
      <c r="G66" s="16">
        <f>'[3]28'!G68</f>
        <v>0</v>
      </c>
      <c r="H66" s="17">
        <f t="shared" si="27"/>
        <v>1240</v>
      </c>
      <c r="I66" s="15">
        <f>'[3]28'!J68</f>
        <v>270</v>
      </c>
      <c r="J66" s="16">
        <f>'[3]28'!K68</f>
        <v>0</v>
      </c>
      <c r="K66" s="16">
        <f>'[3]28'!L68</f>
        <v>0</v>
      </c>
      <c r="L66" s="16">
        <f>'[3]28'!M68</f>
        <v>0</v>
      </c>
      <c r="M66" s="16">
        <f>'[3]28'!N68</f>
        <v>0</v>
      </c>
      <c r="N66" s="16">
        <f>'[3]28'!O68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7.6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7.6</v>
      </c>
      <c r="AL66" s="8">
        <f t="shared" si="35"/>
        <v>230.4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230.4</v>
      </c>
      <c r="AT66" s="8">
        <v>32</v>
      </c>
      <c r="AU66" s="8">
        <v>7.6</v>
      </c>
      <c r="AW66" s="204">
        <v>32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32</v>
      </c>
      <c r="BD66" s="204">
        <v>7.6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7.6</v>
      </c>
      <c r="BL66" s="8">
        <f t="shared" si="21"/>
        <v>32</v>
      </c>
      <c r="BM66" s="8">
        <f t="shared" si="22"/>
        <v>7.6</v>
      </c>
      <c r="BN66" s="8">
        <f t="shared" si="23"/>
        <v>32</v>
      </c>
      <c r="BO66" s="8">
        <f t="shared" si="24"/>
        <v>7.6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'[3]28'!B69</f>
        <v>320</v>
      </c>
      <c r="C67" s="16">
        <f>'[3]28'!C69</f>
        <v>0</v>
      </c>
      <c r="D67" s="16">
        <f>'[3]28'!D69</f>
        <v>0</v>
      </c>
      <c r="E67" s="16">
        <f>'[3]28'!E69</f>
        <v>0</v>
      </c>
      <c r="F67" s="16">
        <f>'[3]28'!F69</f>
        <v>920</v>
      </c>
      <c r="G67" s="16">
        <f>'[3]28'!G69</f>
        <v>0</v>
      </c>
      <c r="H67" s="17">
        <f t="shared" si="27"/>
        <v>1240</v>
      </c>
      <c r="I67" s="15">
        <f>'[3]28'!J69</f>
        <v>270</v>
      </c>
      <c r="J67" s="16">
        <f>'[3]28'!K69</f>
        <v>0</v>
      </c>
      <c r="K67" s="16">
        <f>'[3]28'!L69</f>
        <v>0</v>
      </c>
      <c r="L67" s="16">
        <f>'[3]28'!M69</f>
        <v>0</v>
      </c>
      <c r="M67" s="16">
        <f>'[3]28'!N69</f>
        <v>0</v>
      </c>
      <c r="N67" s="16">
        <f>'[3]28'!O69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7.6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7.6</v>
      </c>
      <c r="AL67" s="8">
        <f t="shared" si="35"/>
        <v>230.4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230.4</v>
      </c>
      <c r="AT67" s="8">
        <v>32</v>
      </c>
      <c r="AU67" s="8">
        <v>7.6</v>
      </c>
      <c r="AW67" s="204">
        <v>32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32</v>
      </c>
      <c r="BD67" s="204">
        <v>7.6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7.6</v>
      </c>
      <c r="BL67" s="8">
        <f t="shared" si="21"/>
        <v>32</v>
      </c>
      <c r="BM67" s="8">
        <f t="shared" si="22"/>
        <v>7.6</v>
      </c>
      <c r="BN67" s="8">
        <f t="shared" si="23"/>
        <v>32</v>
      </c>
      <c r="BO67" s="8">
        <f t="shared" si="24"/>
        <v>7.6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'[3]28'!B70</f>
        <v>320</v>
      </c>
      <c r="C68" s="16">
        <f>'[3]28'!C70</f>
        <v>0</v>
      </c>
      <c r="D68" s="16">
        <f>'[3]28'!D70</f>
        <v>0</v>
      </c>
      <c r="E68" s="16">
        <f>'[3]28'!E70</f>
        <v>0</v>
      </c>
      <c r="F68" s="16">
        <f>'[3]28'!F70</f>
        <v>920</v>
      </c>
      <c r="G68" s="16">
        <f>'[3]28'!G70</f>
        <v>0</v>
      </c>
      <c r="H68" s="17">
        <f t="shared" si="27"/>
        <v>1240</v>
      </c>
      <c r="I68" s="15">
        <f>'[3]28'!J70</f>
        <v>270</v>
      </c>
      <c r="J68" s="16">
        <f>'[3]28'!K70</f>
        <v>0</v>
      </c>
      <c r="K68" s="16">
        <f>'[3]28'!L70</f>
        <v>0</v>
      </c>
      <c r="L68" s="16">
        <f>'[3]28'!M70</f>
        <v>0</v>
      </c>
      <c r="M68" s="16">
        <f>'[3]28'!N70</f>
        <v>0</v>
      </c>
      <c r="N68" s="16">
        <f>'[3]28'!O70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7.6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7.6</v>
      </c>
      <c r="AL68" s="8">
        <f t="shared" si="35"/>
        <v>230.4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230.4</v>
      </c>
      <c r="AT68" s="8">
        <v>32</v>
      </c>
      <c r="AU68" s="8">
        <v>7.6</v>
      </c>
      <c r="AW68" s="204">
        <v>32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32</v>
      </c>
      <c r="BD68" s="204">
        <v>7.6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7.6</v>
      </c>
      <c r="BL68" s="8">
        <f t="shared" ref="BL68:BL98" si="53">AT68</f>
        <v>32</v>
      </c>
      <c r="BM68" s="8">
        <f t="shared" ref="BM68:BM98" si="54">AU68</f>
        <v>7.6</v>
      </c>
      <c r="BN68" s="8">
        <f t="shared" ref="BN68:BN98" si="55">BC68</f>
        <v>32</v>
      </c>
      <c r="BO68" s="8">
        <f t="shared" ref="BO68:BO98" si="56">BJ68</f>
        <v>7.6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'[3]28'!B71</f>
        <v>320</v>
      </c>
      <c r="C69" s="16">
        <f>'[3]28'!C71</f>
        <v>0</v>
      </c>
      <c r="D69" s="16">
        <f>'[3]28'!D71</f>
        <v>0</v>
      </c>
      <c r="E69" s="16">
        <f>'[3]28'!E71</f>
        <v>0</v>
      </c>
      <c r="F69" s="16">
        <f>'[3]28'!F71</f>
        <v>920</v>
      </c>
      <c r="G69" s="16">
        <f>'[3]28'!G71</f>
        <v>0</v>
      </c>
      <c r="H69" s="17">
        <f t="shared" ref="H69:H98" si="59">SUM(B69:G69)</f>
        <v>1240</v>
      </c>
      <c r="I69" s="15">
        <f>'[3]28'!J71</f>
        <v>270</v>
      </c>
      <c r="J69" s="16">
        <f>'[3]28'!K71</f>
        <v>0</v>
      </c>
      <c r="K69" s="16">
        <f>'[3]28'!L71</f>
        <v>0</v>
      </c>
      <c r="L69" s="16">
        <f>'[3]28'!M71</f>
        <v>0</v>
      </c>
      <c r="M69" s="16">
        <f>'[3]28'!N71</f>
        <v>0</v>
      </c>
      <c r="N69" s="16">
        <f>'[3]28'!O71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7.6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7.6</v>
      </c>
      <c r="AL69" s="8">
        <f t="shared" si="35"/>
        <v>230.4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230.4</v>
      </c>
      <c r="AT69" s="8">
        <v>32</v>
      </c>
      <c r="AU69" s="8">
        <v>7.6</v>
      </c>
      <c r="AW69" s="204">
        <v>32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32</v>
      </c>
      <c r="BD69" s="204">
        <v>7.6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7.6</v>
      </c>
      <c r="BL69" s="8">
        <f t="shared" si="53"/>
        <v>32</v>
      </c>
      <c r="BM69" s="8">
        <f t="shared" si="54"/>
        <v>7.6</v>
      </c>
      <c r="BN69" s="8">
        <f t="shared" si="55"/>
        <v>32</v>
      </c>
      <c r="BO69" s="8">
        <f t="shared" si="56"/>
        <v>7.6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'[3]28'!B72</f>
        <v>320</v>
      </c>
      <c r="C70" s="16">
        <f>'[3]28'!C72</f>
        <v>0</v>
      </c>
      <c r="D70" s="16">
        <f>'[3]28'!D72</f>
        <v>0</v>
      </c>
      <c r="E70" s="16">
        <f>'[3]28'!E72</f>
        <v>0</v>
      </c>
      <c r="F70" s="16">
        <f>'[3]28'!F72</f>
        <v>920</v>
      </c>
      <c r="G70" s="16">
        <f>'[3]28'!G72</f>
        <v>0</v>
      </c>
      <c r="H70" s="17">
        <f t="shared" si="59"/>
        <v>1240</v>
      </c>
      <c r="I70" s="15">
        <f>'[3]28'!J72</f>
        <v>270</v>
      </c>
      <c r="J70" s="16">
        <f>'[3]28'!K72</f>
        <v>0</v>
      </c>
      <c r="K70" s="16">
        <f>'[3]28'!L72</f>
        <v>0</v>
      </c>
      <c r="L70" s="16">
        <f>'[3]28'!M72</f>
        <v>0</v>
      </c>
      <c r="M70" s="16">
        <f>'[3]28'!N72</f>
        <v>0</v>
      </c>
      <c r="N70" s="16">
        <f>'[3]28'!O72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7.6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7.6</v>
      </c>
      <c r="AL70" s="8">
        <f t="shared" si="35"/>
        <v>230.4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230.4</v>
      </c>
      <c r="AT70" s="8">
        <v>32</v>
      </c>
      <c r="AU70" s="8">
        <v>7.6</v>
      </c>
      <c r="AW70" s="204">
        <v>32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32</v>
      </c>
      <c r="BD70" s="204">
        <v>7.6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7.6</v>
      </c>
      <c r="BL70" s="8">
        <f t="shared" si="53"/>
        <v>32</v>
      </c>
      <c r="BM70" s="8">
        <f t="shared" si="54"/>
        <v>7.6</v>
      </c>
      <c r="BN70" s="8">
        <f t="shared" si="55"/>
        <v>32</v>
      </c>
      <c r="BO70" s="8">
        <f t="shared" si="56"/>
        <v>7.6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'[3]28'!B73</f>
        <v>320</v>
      </c>
      <c r="C71" s="16">
        <f>'[3]28'!C73</f>
        <v>0</v>
      </c>
      <c r="D71" s="16">
        <f>'[3]28'!D73</f>
        <v>0</v>
      </c>
      <c r="E71" s="16">
        <f>'[3]28'!E73</f>
        <v>0</v>
      </c>
      <c r="F71" s="16">
        <f>'[3]28'!F73</f>
        <v>920</v>
      </c>
      <c r="G71" s="16">
        <f>'[3]28'!G73</f>
        <v>0</v>
      </c>
      <c r="H71" s="17">
        <f t="shared" si="59"/>
        <v>1240</v>
      </c>
      <c r="I71" s="15">
        <f>'[3]28'!J73</f>
        <v>270</v>
      </c>
      <c r="J71" s="16">
        <f>'[3]28'!K73</f>
        <v>0</v>
      </c>
      <c r="K71" s="16">
        <f>'[3]28'!L73</f>
        <v>0</v>
      </c>
      <c r="L71" s="16">
        <f>'[3]28'!M73</f>
        <v>0</v>
      </c>
      <c r="M71" s="16">
        <f>'[3]28'!N73</f>
        <v>0</v>
      </c>
      <c r="N71" s="16">
        <f>'[3]28'!O73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7.6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7.6</v>
      </c>
      <c r="AL71" s="8">
        <f t="shared" si="35"/>
        <v>230.4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230.4</v>
      </c>
      <c r="AT71" s="8">
        <v>32</v>
      </c>
      <c r="AU71" s="8">
        <v>7.6</v>
      </c>
      <c r="AW71" s="204">
        <v>32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32</v>
      </c>
      <c r="BD71" s="204">
        <v>7.6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7.6</v>
      </c>
      <c r="BL71" s="8">
        <f t="shared" si="53"/>
        <v>32</v>
      </c>
      <c r="BM71" s="8">
        <f t="shared" si="54"/>
        <v>7.6</v>
      </c>
      <c r="BN71" s="8">
        <f t="shared" si="55"/>
        <v>32</v>
      </c>
      <c r="BO71" s="8">
        <f t="shared" si="56"/>
        <v>7.6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'[3]28'!B74</f>
        <v>320</v>
      </c>
      <c r="C72" s="16">
        <f>'[3]28'!C74</f>
        <v>0</v>
      </c>
      <c r="D72" s="16">
        <f>'[3]28'!D74</f>
        <v>0</v>
      </c>
      <c r="E72" s="16">
        <f>'[3]28'!E74</f>
        <v>0</v>
      </c>
      <c r="F72" s="16">
        <f>'[3]28'!F74</f>
        <v>920</v>
      </c>
      <c r="G72" s="16">
        <f>'[3]28'!G74</f>
        <v>0</v>
      </c>
      <c r="H72" s="17">
        <f t="shared" si="59"/>
        <v>1240</v>
      </c>
      <c r="I72" s="15">
        <f>'[3]28'!J74</f>
        <v>270</v>
      </c>
      <c r="J72" s="16">
        <f>'[3]28'!K74</f>
        <v>0</v>
      </c>
      <c r="K72" s="16">
        <f>'[3]28'!L74</f>
        <v>0</v>
      </c>
      <c r="L72" s="16">
        <f>'[3]28'!M74</f>
        <v>0</v>
      </c>
      <c r="M72" s="16">
        <f>'[3]28'!N74</f>
        <v>0</v>
      </c>
      <c r="N72" s="16">
        <f>'[3]28'!O74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7.6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7.6</v>
      </c>
      <c r="AL72" s="8">
        <f t="shared" si="35"/>
        <v>230.4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230.4</v>
      </c>
      <c r="AT72" s="8">
        <v>32</v>
      </c>
      <c r="AU72" s="8">
        <v>7.6</v>
      </c>
      <c r="AW72" s="204">
        <v>32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32</v>
      </c>
      <c r="BD72" s="204">
        <v>7.6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7.6</v>
      </c>
      <c r="BL72" s="8">
        <f t="shared" si="53"/>
        <v>32</v>
      </c>
      <c r="BM72" s="8">
        <f t="shared" si="54"/>
        <v>7.6</v>
      </c>
      <c r="BN72" s="8">
        <f t="shared" si="55"/>
        <v>32</v>
      </c>
      <c r="BO72" s="8">
        <f t="shared" si="56"/>
        <v>7.6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'[3]28'!B75</f>
        <v>320</v>
      </c>
      <c r="C73" s="16">
        <f>'[3]28'!C75</f>
        <v>0</v>
      </c>
      <c r="D73" s="16">
        <f>'[3]28'!D75</f>
        <v>0</v>
      </c>
      <c r="E73" s="16">
        <f>'[3]28'!E75</f>
        <v>0</v>
      </c>
      <c r="F73" s="16">
        <f>'[3]28'!F75</f>
        <v>920</v>
      </c>
      <c r="G73" s="16">
        <f>'[3]28'!G75</f>
        <v>0</v>
      </c>
      <c r="H73" s="17">
        <f t="shared" si="59"/>
        <v>1240</v>
      </c>
      <c r="I73" s="15">
        <f>'[3]28'!J75</f>
        <v>270</v>
      </c>
      <c r="J73" s="16">
        <f>'[3]28'!K75</f>
        <v>0</v>
      </c>
      <c r="K73" s="16">
        <f>'[3]28'!L75</f>
        <v>0</v>
      </c>
      <c r="L73" s="16">
        <f>'[3]28'!M75</f>
        <v>0</v>
      </c>
      <c r="M73" s="16">
        <f>'[3]28'!N75</f>
        <v>0</v>
      </c>
      <c r="N73" s="16">
        <f>'[3]28'!O75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7.6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7.6</v>
      </c>
      <c r="AL73" s="8">
        <f t="shared" si="35"/>
        <v>230.4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230.4</v>
      </c>
      <c r="AT73" s="8">
        <v>32</v>
      </c>
      <c r="AU73" s="8">
        <v>7.6</v>
      </c>
      <c r="AW73" s="204">
        <v>32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32</v>
      </c>
      <c r="BD73" s="204">
        <v>7.6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7.6</v>
      </c>
      <c r="BL73" s="8">
        <f t="shared" si="53"/>
        <v>32</v>
      </c>
      <c r="BM73" s="8">
        <f t="shared" si="54"/>
        <v>7.6</v>
      </c>
      <c r="BN73" s="8">
        <f t="shared" si="55"/>
        <v>32</v>
      </c>
      <c r="BO73" s="8">
        <f t="shared" si="56"/>
        <v>7.6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'[3]28'!B76</f>
        <v>320</v>
      </c>
      <c r="C74" s="16">
        <f>'[3]28'!C76</f>
        <v>0</v>
      </c>
      <c r="D74" s="16">
        <f>'[3]28'!D76</f>
        <v>0</v>
      </c>
      <c r="E74" s="16">
        <f>'[3]28'!E76</f>
        <v>0</v>
      </c>
      <c r="F74" s="16">
        <f>'[3]28'!F76</f>
        <v>920</v>
      </c>
      <c r="G74" s="16">
        <f>'[3]28'!G76</f>
        <v>0</v>
      </c>
      <c r="H74" s="17">
        <f t="shared" si="59"/>
        <v>1240</v>
      </c>
      <c r="I74" s="15">
        <f>'[3]28'!J76</f>
        <v>270</v>
      </c>
      <c r="J74" s="16">
        <f>'[3]28'!K76</f>
        <v>0</v>
      </c>
      <c r="K74" s="16">
        <f>'[3]28'!L76</f>
        <v>0</v>
      </c>
      <c r="L74" s="16">
        <f>'[3]28'!M76</f>
        <v>0</v>
      </c>
      <c r="M74" s="16">
        <f>'[3]28'!N76</f>
        <v>0</v>
      </c>
      <c r="N74" s="16">
        <f>'[3]28'!O76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7.6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7.6</v>
      </c>
      <c r="AL74" s="8">
        <f t="shared" si="35"/>
        <v>230.4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230.4</v>
      </c>
      <c r="AT74" s="8">
        <v>32</v>
      </c>
      <c r="AU74" s="8">
        <v>7.6</v>
      </c>
      <c r="AW74" s="204">
        <v>32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32</v>
      </c>
      <c r="BD74" s="204">
        <v>7.6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7.6</v>
      </c>
      <c r="BL74" s="8">
        <f t="shared" si="53"/>
        <v>32</v>
      </c>
      <c r="BM74" s="8">
        <f t="shared" si="54"/>
        <v>7.6</v>
      </c>
      <c r="BN74" s="8">
        <f t="shared" si="55"/>
        <v>32</v>
      </c>
      <c r="BO74" s="8">
        <f t="shared" si="56"/>
        <v>7.6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'[3]28'!B77</f>
        <v>320</v>
      </c>
      <c r="C75" s="16">
        <f>'[3]28'!C77</f>
        <v>0</v>
      </c>
      <c r="D75" s="16">
        <f>'[3]28'!D77</f>
        <v>0</v>
      </c>
      <c r="E75" s="16">
        <f>'[3]28'!E77</f>
        <v>0</v>
      </c>
      <c r="F75" s="16">
        <f>'[3]28'!F77</f>
        <v>940</v>
      </c>
      <c r="G75" s="16">
        <f>'[3]28'!G77</f>
        <v>0</v>
      </c>
      <c r="H75" s="17">
        <f t="shared" si="59"/>
        <v>1260</v>
      </c>
      <c r="I75" s="15">
        <f>'[3]28'!J77</f>
        <v>270</v>
      </c>
      <c r="J75" s="16">
        <f>'[3]28'!K77</f>
        <v>0</v>
      </c>
      <c r="K75" s="16">
        <f>'[3]28'!L77</f>
        <v>0</v>
      </c>
      <c r="L75" s="16">
        <f>'[3]28'!M77</f>
        <v>0</v>
      </c>
      <c r="M75" s="16">
        <f>'[3]28'!N77</f>
        <v>0</v>
      </c>
      <c r="N75" s="16">
        <f>'[3]28'!O77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7.6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7.6</v>
      </c>
      <c r="AL75" s="8">
        <f t="shared" si="35"/>
        <v>230.4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230.4</v>
      </c>
      <c r="AT75" s="8">
        <v>32</v>
      </c>
      <c r="AU75" s="8">
        <v>7.6</v>
      </c>
      <c r="AW75" s="204">
        <v>32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32</v>
      </c>
      <c r="BD75" s="204">
        <v>7.6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7.6</v>
      </c>
      <c r="BL75" s="8">
        <f t="shared" si="53"/>
        <v>32</v>
      </c>
      <c r="BM75" s="8">
        <f t="shared" si="54"/>
        <v>7.6</v>
      </c>
      <c r="BN75" s="8">
        <f t="shared" si="55"/>
        <v>32</v>
      </c>
      <c r="BO75" s="8">
        <f t="shared" si="56"/>
        <v>7.6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'[3]28'!B78</f>
        <v>320</v>
      </c>
      <c r="C76" s="16">
        <f>'[3]28'!C78</f>
        <v>0</v>
      </c>
      <c r="D76" s="16">
        <f>'[3]28'!D78</f>
        <v>0</v>
      </c>
      <c r="E76" s="16">
        <f>'[3]28'!E78</f>
        <v>0</v>
      </c>
      <c r="F76" s="16">
        <f>'[3]28'!F78</f>
        <v>940</v>
      </c>
      <c r="G76" s="16">
        <f>'[3]28'!G78</f>
        <v>0</v>
      </c>
      <c r="H76" s="17">
        <f t="shared" si="59"/>
        <v>1260</v>
      </c>
      <c r="I76" s="15">
        <f>'[3]28'!J78</f>
        <v>270</v>
      </c>
      <c r="J76" s="16">
        <f>'[3]28'!K78</f>
        <v>0</v>
      </c>
      <c r="K76" s="16">
        <f>'[3]28'!L78</f>
        <v>0</v>
      </c>
      <c r="L76" s="16">
        <f>'[3]28'!M78</f>
        <v>0</v>
      </c>
      <c r="M76" s="16">
        <f>'[3]28'!N78</f>
        <v>0</v>
      </c>
      <c r="N76" s="16">
        <f>'[3]28'!O78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7.6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7.6</v>
      </c>
      <c r="AL76" s="8">
        <f t="shared" si="35"/>
        <v>230.4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230.4</v>
      </c>
      <c r="AT76" s="8">
        <v>32</v>
      </c>
      <c r="AU76" s="8">
        <v>7.6</v>
      </c>
      <c r="AW76" s="204">
        <v>32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32</v>
      </c>
      <c r="BD76" s="204">
        <v>7.6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7.6</v>
      </c>
      <c r="BL76" s="8">
        <f t="shared" si="53"/>
        <v>32</v>
      </c>
      <c r="BM76" s="8">
        <f t="shared" si="54"/>
        <v>7.6</v>
      </c>
      <c r="BN76" s="8">
        <f t="shared" si="55"/>
        <v>32</v>
      </c>
      <c r="BO76" s="8">
        <f t="shared" si="56"/>
        <v>7.6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'[3]28'!B79</f>
        <v>320</v>
      </c>
      <c r="C77" s="16">
        <f>'[3]28'!C79</f>
        <v>0</v>
      </c>
      <c r="D77" s="16">
        <f>'[3]28'!D79</f>
        <v>0</v>
      </c>
      <c r="E77" s="16">
        <f>'[3]28'!E79</f>
        <v>0</v>
      </c>
      <c r="F77" s="16">
        <f>'[3]28'!F79</f>
        <v>940</v>
      </c>
      <c r="G77" s="16">
        <f>'[3]28'!G79</f>
        <v>0</v>
      </c>
      <c r="H77" s="17">
        <f t="shared" si="59"/>
        <v>1260</v>
      </c>
      <c r="I77" s="15">
        <f>'[3]28'!J79</f>
        <v>286.02</v>
      </c>
      <c r="J77" s="16">
        <f>'[3]28'!K79</f>
        <v>0</v>
      </c>
      <c r="K77" s="16">
        <f>'[3]28'!L79</f>
        <v>0</v>
      </c>
      <c r="L77" s="16">
        <f>'[3]28'!M79</f>
        <v>0</v>
      </c>
      <c r="M77" s="16">
        <f>'[3]28'!N79</f>
        <v>0</v>
      </c>
      <c r="N77" s="16">
        <f>'[3]28'!O79</f>
        <v>0</v>
      </c>
      <c r="O77" s="17">
        <f t="shared" si="60"/>
        <v>286.02</v>
      </c>
      <c r="P77" s="18">
        <f>frq!C77</f>
        <v>1</v>
      </c>
      <c r="Q77" s="15">
        <f t="shared" si="33"/>
        <v>286.02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286.02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254.01999999999998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254.01999999999998</v>
      </c>
      <c r="AT77" s="8">
        <v>32</v>
      </c>
      <c r="AU77" s="8">
        <v>0</v>
      </c>
      <c r="AW77" s="204">
        <v>32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32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'[3]28'!B80</f>
        <v>320</v>
      </c>
      <c r="C78" s="16">
        <f>'[3]28'!C80</f>
        <v>0</v>
      </c>
      <c r="D78" s="16">
        <f>'[3]28'!D80</f>
        <v>0</v>
      </c>
      <c r="E78" s="16">
        <f>'[3]28'!E80</f>
        <v>0</v>
      </c>
      <c r="F78" s="16">
        <f>'[3]28'!F80</f>
        <v>940</v>
      </c>
      <c r="G78" s="16">
        <f>'[3]28'!G80</f>
        <v>0</v>
      </c>
      <c r="H78" s="17">
        <f t="shared" si="59"/>
        <v>1260</v>
      </c>
      <c r="I78" s="15">
        <f>'[3]28'!J80</f>
        <v>286.02</v>
      </c>
      <c r="J78" s="16">
        <f>'[3]28'!K80</f>
        <v>0</v>
      </c>
      <c r="K78" s="16">
        <f>'[3]28'!L80</f>
        <v>0</v>
      </c>
      <c r="L78" s="16">
        <f>'[3]28'!M80</f>
        <v>0</v>
      </c>
      <c r="M78" s="16">
        <f>'[3]28'!N80</f>
        <v>0</v>
      </c>
      <c r="N78" s="16">
        <f>'[3]28'!O80</f>
        <v>0</v>
      </c>
      <c r="O78" s="17">
        <f t="shared" si="60"/>
        <v>286.02</v>
      </c>
      <c r="P78" s="18">
        <f>frq!C78</f>
        <v>1</v>
      </c>
      <c r="Q78" s="15">
        <f t="shared" si="33"/>
        <v>286.02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286.02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254.01999999999998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254.01999999999998</v>
      </c>
      <c r="AT78" s="8">
        <v>32</v>
      </c>
      <c r="AU78" s="8">
        <v>0</v>
      </c>
      <c r="AW78" s="204">
        <v>32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32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'[3]28'!B81</f>
        <v>320</v>
      </c>
      <c r="C79" s="16">
        <f>'[3]28'!C81</f>
        <v>0</v>
      </c>
      <c r="D79" s="16">
        <f>'[3]28'!D81</f>
        <v>0</v>
      </c>
      <c r="E79" s="16">
        <f>'[3]28'!E81</f>
        <v>0</v>
      </c>
      <c r="F79" s="16">
        <f>'[3]28'!F81</f>
        <v>940</v>
      </c>
      <c r="G79" s="16">
        <f>'[3]28'!G81</f>
        <v>0</v>
      </c>
      <c r="H79" s="17">
        <f t="shared" si="59"/>
        <v>1260</v>
      </c>
      <c r="I79" s="15">
        <f>'[3]28'!J81</f>
        <v>286.02</v>
      </c>
      <c r="J79" s="16">
        <f>'[3]28'!K81</f>
        <v>0</v>
      </c>
      <c r="K79" s="16">
        <f>'[3]28'!L81</f>
        <v>0</v>
      </c>
      <c r="L79" s="16">
        <f>'[3]28'!M81</f>
        <v>0</v>
      </c>
      <c r="M79" s="16">
        <f>'[3]28'!N81</f>
        <v>0</v>
      </c>
      <c r="N79" s="16">
        <f>'[3]28'!O81</f>
        <v>0</v>
      </c>
      <c r="O79" s="17">
        <f t="shared" si="60"/>
        <v>286.02</v>
      </c>
      <c r="P79" s="18">
        <f>frq!C79</f>
        <v>1</v>
      </c>
      <c r="Q79" s="15">
        <f t="shared" si="33"/>
        <v>286.02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286.02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254.01999999999998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254.01999999999998</v>
      </c>
      <c r="AT79" s="8">
        <v>32</v>
      </c>
      <c r="AU79" s="8">
        <v>0</v>
      </c>
      <c r="AW79" s="204">
        <v>32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32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'[3]28'!B82</f>
        <v>320</v>
      </c>
      <c r="C80" s="16">
        <f>'[3]28'!C82</f>
        <v>0</v>
      </c>
      <c r="D80" s="16">
        <f>'[3]28'!D82</f>
        <v>0</v>
      </c>
      <c r="E80" s="16">
        <f>'[3]28'!E82</f>
        <v>0</v>
      </c>
      <c r="F80" s="16">
        <f>'[3]28'!F82</f>
        <v>940</v>
      </c>
      <c r="G80" s="16">
        <f>'[3]28'!G82</f>
        <v>0</v>
      </c>
      <c r="H80" s="17">
        <f t="shared" si="59"/>
        <v>1260</v>
      </c>
      <c r="I80" s="15">
        <f>'[3]28'!J82</f>
        <v>286.02</v>
      </c>
      <c r="J80" s="16">
        <f>'[3]28'!K82</f>
        <v>0</v>
      </c>
      <c r="K80" s="16">
        <f>'[3]28'!L82</f>
        <v>0</v>
      </c>
      <c r="L80" s="16">
        <f>'[3]28'!M82</f>
        <v>0</v>
      </c>
      <c r="M80" s="16">
        <f>'[3]28'!N82</f>
        <v>0</v>
      </c>
      <c r="N80" s="16">
        <f>'[3]28'!O82</f>
        <v>0</v>
      </c>
      <c r="O80" s="17">
        <f t="shared" si="60"/>
        <v>286.02</v>
      </c>
      <c r="P80" s="18">
        <f>frq!C80</f>
        <v>1</v>
      </c>
      <c r="Q80" s="15">
        <f t="shared" si="33"/>
        <v>286.02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286.02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254.01999999999998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254.01999999999998</v>
      </c>
      <c r="AT80" s="8">
        <v>32</v>
      </c>
      <c r="AU80" s="8">
        <v>0</v>
      </c>
      <c r="AW80" s="204">
        <v>32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32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'[3]28'!B83</f>
        <v>320</v>
      </c>
      <c r="C81" s="16">
        <f>'[3]28'!C83</f>
        <v>0</v>
      </c>
      <c r="D81" s="16">
        <f>'[3]28'!D83</f>
        <v>0</v>
      </c>
      <c r="E81" s="16">
        <f>'[3]28'!E83</f>
        <v>0</v>
      </c>
      <c r="F81" s="16">
        <f>'[3]28'!F83</f>
        <v>940</v>
      </c>
      <c r="G81" s="16">
        <f>'[3]28'!G83</f>
        <v>0</v>
      </c>
      <c r="H81" s="17">
        <f t="shared" si="59"/>
        <v>1260</v>
      </c>
      <c r="I81" s="15">
        <f>'[3]28'!J83</f>
        <v>286.02</v>
      </c>
      <c r="J81" s="16">
        <f>'[3]28'!K83</f>
        <v>0</v>
      </c>
      <c r="K81" s="16">
        <f>'[3]28'!L83</f>
        <v>0</v>
      </c>
      <c r="L81" s="16">
        <f>'[3]28'!M83</f>
        <v>0</v>
      </c>
      <c r="M81" s="16">
        <f>'[3]28'!N83</f>
        <v>0</v>
      </c>
      <c r="N81" s="16">
        <f>'[3]28'!O83</f>
        <v>0</v>
      </c>
      <c r="O81" s="17">
        <f t="shared" si="60"/>
        <v>286.02</v>
      </c>
      <c r="P81" s="18">
        <f>frq!C81</f>
        <v>1</v>
      </c>
      <c r="Q81" s="15">
        <f t="shared" si="33"/>
        <v>286.02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286.02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254.01999999999998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254.01999999999998</v>
      </c>
      <c r="AT81" s="8">
        <v>32</v>
      </c>
      <c r="AU81" s="8">
        <v>0</v>
      </c>
      <c r="AW81" s="204">
        <v>32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32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32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'[3]28'!B84</f>
        <v>320</v>
      </c>
      <c r="C82" s="16">
        <f>'[3]28'!C84</f>
        <v>0</v>
      </c>
      <c r="D82" s="16">
        <f>'[3]28'!D84</f>
        <v>0</v>
      </c>
      <c r="E82" s="16">
        <f>'[3]28'!E84</f>
        <v>0</v>
      </c>
      <c r="F82" s="16">
        <f>'[3]28'!F84</f>
        <v>940</v>
      </c>
      <c r="G82" s="16">
        <f>'[3]28'!G84</f>
        <v>0</v>
      </c>
      <c r="H82" s="17">
        <f t="shared" si="59"/>
        <v>1260</v>
      </c>
      <c r="I82" s="15">
        <f>'[3]28'!J84</f>
        <v>286.02</v>
      </c>
      <c r="J82" s="16">
        <f>'[3]28'!K84</f>
        <v>0</v>
      </c>
      <c r="K82" s="16">
        <f>'[3]28'!L84</f>
        <v>0</v>
      </c>
      <c r="L82" s="16">
        <f>'[3]28'!M84</f>
        <v>0</v>
      </c>
      <c r="M82" s="16">
        <f>'[3]28'!N84</f>
        <v>0</v>
      </c>
      <c r="N82" s="16">
        <f>'[3]28'!O84</f>
        <v>0</v>
      </c>
      <c r="O82" s="17">
        <f t="shared" si="60"/>
        <v>286.02</v>
      </c>
      <c r="P82" s="18">
        <f>frq!C82</f>
        <v>1</v>
      </c>
      <c r="Q82" s="15">
        <f t="shared" si="33"/>
        <v>286.02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286.02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254.01999999999998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254.01999999999998</v>
      </c>
      <c r="AT82" s="8">
        <v>32</v>
      </c>
      <c r="AU82" s="8">
        <v>0</v>
      </c>
      <c r="AW82" s="204">
        <v>32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32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32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'[3]28'!B85</f>
        <v>320</v>
      </c>
      <c r="C83" s="16">
        <f>'[3]28'!C85</f>
        <v>0</v>
      </c>
      <c r="D83" s="16">
        <f>'[3]28'!D85</f>
        <v>0</v>
      </c>
      <c r="E83" s="16">
        <f>'[3]28'!E85</f>
        <v>0</v>
      </c>
      <c r="F83" s="16">
        <f>'[3]28'!F85</f>
        <v>940</v>
      </c>
      <c r="G83" s="16">
        <f>'[3]28'!G85</f>
        <v>0</v>
      </c>
      <c r="H83" s="17">
        <f t="shared" si="59"/>
        <v>1260</v>
      </c>
      <c r="I83" s="15">
        <f>'[3]28'!J85</f>
        <v>286.02</v>
      </c>
      <c r="J83" s="16">
        <f>'[3]28'!K85</f>
        <v>0</v>
      </c>
      <c r="K83" s="16">
        <f>'[3]28'!L85</f>
        <v>0</v>
      </c>
      <c r="L83" s="16">
        <f>'[3]28'!M85</f>
        <v>0</v>
      </c>
      <c r="M83" s="16">
        <f>'[3]28'!N85</f>
        <v>0</v>
      </c>
      <c r="N83" s="16">
        <f>'[3]28'!O85</f>
        <v>0</v>
      </c>
      <c r="O83" s="17">
        <f t="shared" si="60"/>
        <v>286.02</v>
      </c>
      <c r="P83" s="18">
        <f>frq!C83</f>
        <v>1</v>
      </c>
      <c r="Q83" s="15">
        <f t="shared" si="33"/>
        <v>286.02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286.02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254.01999999999998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254.01999999999998</v>
      </c>
      <c r="AT83" s="8">
        <v>32</v>
      </c>
      <c r="AU83" s="8">
        <v>0</v>
      </c>
      <c r="AW83" s="204">
        <v>32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32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32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'[3]28'!B86</f>
        <v>320</v>
      </c>
      <c r="C84" s="16">
        <f>'[3]28'!C86</f>
        <v>0</v>
      </c>
      <c r="D84" s="16">
        <f>'[3]28'!D86</f>
        <v>0</v>
      </c>
      <c r="E84" s="16">
        <f>'[3]28'!E86</f>
        <v>0</v>
      </c>
      <c r="F84" s="16">
        <f>'[3]28'!F86</f>
        <v>940</v>
      </c>
      <c r="G84" s="16">
        <f>'[3]28'!G86</f>
        <v>0</v>
      </c>
      <c r="H84" s="17">
        <f t="shared" si="59"/>
        <v>1260</v>
      </c>
      <c r="I84" s="15">
        <f>'[3]28'!J86</f>
        <v>286.02</v>
      </c>
      <c r="J84" s="16">
        <f>'[3]28'!K86</f>
        <v>0</v>
      </c>
      <c r="K84" s="16">
        <f>'[3]28'!L86</f>
        <v>0</v>
      </c>
      <c r="L84" s="16">
        <f>'[3]28'!M86</f>
        <v>0</v>
      </c>
      <c r="M84" s="16">
        <f>'[3]28'!N86</f>
        <v>0</v>
      </c>
      <c r="N84" s="16">
        <f>'[3]28'!O86</f>
        <v>0</v>
      </c>
      <c r="O84" s="17">
        <f t="shared" si="60"/>
        <v>286.02</v>
      </c>
      <c r="P84" s="18">
        <f>frq!C84</f>
        <v>1</v>
      </c>
      <c r="Q84" s="15">
        <f t="shared" si="33"/>
        <v>286.02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286.02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254.01999999999998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254.01999999999998</v>
      </c>
      <c r="AT84" s="8">
        <v>32</v>
      </c>
      <c r="AU84" s="8">
        <v>0</v>
      </c>
      <c r="AW84" s="204">
        <v>32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32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32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'[3]28'!B87</f>
        <v>320</v>
      </c>
      <c r="C85" s="16">
        <f>'[3]28'!C87</f>
        <v>0</v>
      </c>
      <c r="D85" s="16">
        <f>'[3]28'!D87</f>
        <v>0</v>
      </c>
      <c r="E85" s="16">
        <f>'[3]28'!E87</f>
        <v>0</v>
      </c>
      <c r="F85" s="16">
        <f>'[3]28'!F87</f>
        <v>940</v>
      </c>
      <c r="G85" s="16">
        <f>'[3]28'!G87</f>
        <v>0</v>
      </c>
      <c r="H85" s="17">
        <f t="shared" si="59"/>
        <v>1260</v>
      </c>
      <c r="I85" s="15">
        <f>'[3]28'!J87</f>
        <v>286.02</v>
      </c>
      <c r="J85" s="16">
        <f>'[3]28'!K87</f>
        <v>0</v>
      </c>
      <c r="K85" s="16">
        <f>'[3]28'!L87</f>
        <v>0</v>
      </c>
      <c r="L85" s="16">
        <f>'[3]28'!M87</f>
        <v>0</v>
      </c>
      <c r="M85" s="16">
        <f>'[3]28'!N87</f>
        <v>0</v>
      </c>
      <c r="N85" s="16">
        <f>'[3]28'!O87</f>
        <v>0</v>
      </c>
      <c r="O85" s="17">
        <f t="shared" si="60"/>
        <v>286.02</v>
      </c>
      <c r="P85" s="18">
        <f>frq!C85</f>
        <v>1</v>
      </c>
      <c r="Q85" s="15">
        <f t="shared" si="33"/>
        <v>286.02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286.02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254.01999999999998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254.01999999999998</v>
      </c>
      <c r="AT85" s="8">
        <v>32</v>
      </c>
      <c r="AU85" s="8">
        <v>0</v>
      </c>
      <c r="AW85" s="204">
        <v>32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32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32</v>
      </c>
      <c r="BM85" s="8">
        <f t="shared" si="54"/>
        <v>0</v>
      </c>
      <c r="BN85" s="8">
        <f t="shared" si="55"/>
        <v>32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'[3]28'!B88</f>
        <v>320</v>
      </c>
      <c r="C86" s="16">
        <f>'[3]28'!C88</f>
        <v>0</v>
      </c>
      <c r="D86" s="16">
        <f>'[3]28'!D88</f>
        <v>0</v>
      </c>
      <c r="E86" s="16">
        <f>'[3]28'!E88</f>
        <v>0</v>
      </c>
      <c r="F86" s="16">
        <f>'[3]28'!F88</f>
        <v>940</v>
      </c>
      <c r="G86" s="16">
        <f>'[3]28'!G88</f>
        <v>0</v>
      </c>
      <c r="H86" s="17">
        <f t="shared" si="59"/>
        <v>1260</v>
      </c>
      <c r="I86" s="15">
        <f>'[3]28'!J88</f>
        <v>286.02</v>
      </c>
      <c r="J86" s="16">
        <f>'[3]28'!K88</f>
        <v>0</v>
      </c>
      <c r="K86" s="16">
        <f>'[3]28'!L88</f>
        <v>0</v>
      </c>
      <c r="L86" s="16">
        <f>'[3]28'!M88</f>
        <v>0</v>
      </c>
      <c r="M86" s="16">
        <f>'[3]28'!N88</f>
        <v>0</v>
      </c>
      <c r="N86" s="16">
        <f>'[3]28'!O88</f>
        <v>0</v>
      </c>
      <c r="O86" s="17">
        <f t="shared" si="60"/>
        <v>286.02</v>
      </c>
      <c r="P86" s="18">
        <f>frq!C86</f>
        <v>1</v>
      </c>
      <c r="Q86" s="15">
        <f t="shared" si="33"/>
        <v>286.02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286.02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254.01999999999998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254.01999999999998</v>
      </c>
      <c r="AT86" s="8">
        <v>32</v>
      </c>
      <c r="AU86" s="8">
        <v>0</v>
      </c>
      <c r="AW86" s="204">
        <v>32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32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32</v>
      </c>
      <c r="BM86" s="8">
        <f t="shared" si="54"/>
        <v>0</v>
      </c>
      <c r="BN86" s="8">
        <f t="shared" si="55"/>
        <v>32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'[3]28'!B89</f>
        <v>320</v>
      </c>
      <c r="C87" s="16">
        <f>'[3]28'!C89</f>
        <v>0</v>
      </c>
      <c r="D87" s="16">
        <f>'[3]28'!D89</f>
        <v>0</v>
      </c>
      <c r="E87" s="16">
        <f>'[3]28'!E89</f>
        <v>0</v>
      </c>
      <c r="F87" s="16">
        <f>'[3]28'!F89</f>
        <v>940</v>
      </c>
      <c r="G87" s="16">
        <f>'[3]28'!G89</f>
        <v>0</v>
      </c>
      <c r="H87" s="17">
        <f t="shared" si="59"/>
        <v>1260</v>
      </c>
      <c r="I87" s="15">
        <f>'[3]28'!J89</f>
        <v>300</v>
      </c>
      <c r="J87" s="16">
        <f>'[3]28'!K89</f>
        <v>0</v>
      </c>
      <c r="K87" s="16">
        <f>'[3]28'!L89</f>
        <v>0</v>
      </c>
      <c r="L87" s="16">
        <f>'[3]28'!M89</f>
        <v>0</v>
      </c>
      <c r="M87" s="16">
        <f>'[3]28'!N89</f>
        <v>0</v>
      </c>
      <c r="N87" s="16">
        <f>'[3]28'!O89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30.19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30.19</v>
      </c>
      <c r="AE87" s="8">
        <f t="shared" si="43"/>
        <v>30.19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30.19</v>
      </c>
      <c r="AL87" s="8">
        <f t="shared" si="35"/>
        <v>239.62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239.62</v>
      </c>
      <c r="AT87" s="8">
        <v>30.19</v>
      </c>
      <c r="AU87" s="8">
        <v>30.19</v>
      </c>
      <c r="AW87" s="204">
        <v>30.19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30.19</v>
      </c>
      <c r="BD87" s="204">
        <v>30.19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30.19</v>
      </c>
      <c r="BL87" s="8">
        <f t="shared" si="53"/>
        <v>30.19</v>
      </c>
      <c r="BM87" s="8">
        <f t="shared" si="54"/>
        <v>30.19</v>
      </c>
      <c r="BN87" s="8">
        <f t="shared" si="55"/>
        <v>30.19</v>
      </c>
      <c r="BO87" s="8">
        <f t="shared" si="56"/>
        <v>30.19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'[3]28'!B90</f>
        <v>320</v>
      </c>
      <c r="C88" s="16">
        <f>'[3]28'!C90</f>
        <v>0</v>
      </c>
      <c r="D88" s="16">
        <f>'[3]28'!D90</f>
        <v>0</v>
      </c>
      <c r="E88" s="16">
        <f>'[3]28'!E90</f>
        <v>0</v>
      </c>
      <c r="F88" s="16">
        <f>'[3]28'!F90</f>
        <v>940</v>
      </c>
      <c r="G88" s="16">
        <f>'[3]28'!G90</f>
        <v>0</v>
      </c>
      <c r="H88" s="17">
        <f t="shared" si="59"/>
        <v>1260</v>
      </c>
      <c r="I88" s="15">
        <f>'[3]28'!J90</f>
        <v>300</v>
      </c>
      <c r="J88" s="16">
        <f>'[3]28'!K90</f>
        <v>0</v>
      </c>
      <c r="K88" s="16">
        <f>'[3]28'!L90</f>
        <v>0</v>
      </c>
      <c r="L88" s="16">
        <f>'[3]28'!M90</f>
        <v>0</v>
      </c>
      <c r="M88" s="16">
        <f>'[3]28'!N90</f>
        <v>0</v>
      </c>
      <c r="N88" s="16">
        <f>'[3]28'!O90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30.19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30.19</v>
      </c>
      <c r="AE88" s="8">
        <f t="shared" si="43"/>
        <v>30.19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30.19</v>
      </c>
      <c r="AL88" s="8">
        <f t="shared" si="35"/>
        <v>239.62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239.62</v>
      </c>
      <c r="AT88" s="8">
        <v>30.19</v>
      </c>
      <c r="AU88" s="8">
        <v>30.19</v>
      </c>
      <c r="AW88" s="204">
        <v>30.19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30.19</v>
      </c>
      <c r="BD88" s="204">
        <v>30.19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30.19</v>
      </c>
      <c r="BL88" s="8">
        <f t="shared" si="53"/>
        <v>30.19</v>
      </c>
      <c r="BM88" s="8">
        <f t="shared" si="54"/>
        <v>30.19</v>
      </c>
      <c r="BN88" s="8">
        <f t="shared" si="55"/>
        <v>30.19</v>
      </c>
      <c r="BO88" s="8">
        <f t="shared" si="56"/>
        <v>30.19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'[3]28'!B91</f>
        <v>320</v>
      </c>
      <c r="C89" s="16">
        <f>'[3]28'!C91</f>
        <v>0</v>
      </c>
      <c r="D89" s="16">
        <f>'[3]28'!D91</f>
        <v>0</v>
      </c>
      <c r="E89" s="16">
        <f>'[3]28'!E91</f>
        <v>0</v>
      </c>
      <c r="F89" s="16">
        <f>'[3]28'!F91</f>
        <v>940</v>
      </c>
      <c r="G89" s="16">
        <f>'[3]28'!G91</f>
        <v>0</v>
      </c>
      <c r="H89" s="17">
        <f t="shared" si="59"/>
        <v>1260</v>
      </c>
      <c r="I89" s="15">
        <f>'[3]28'!J91</f>
        <v>300</v>
      </c>
      <c r="J89" s="16">
        <f>'[3]28'!K91</f>
        <v>0</v>
      </c>
      <c r="K89" s="16">
        <f>'[3]28'!L91</f>
        <v>0</v>
      </c>
      <c r="L89" s="16">
        <f>'[3]28'!M91</f>
        <v>0</v>
      </c>
      <c r="M89" s="16">
        <f>'[3]28'!N91</f>
        <v>0</v>
      </c>
      <c r="N89" s="16">
        <f>'[3]28'!O91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30.19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30.19</v>
      </c>
      <c r="AE89" s="8">
        <f t="shared" si="43"/>
        <v>30.19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30.19</v>
      </c>
      <c r="AL89" s="8">
        <f t="shared" si="35"/>
        <v>239.62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239.62</v>
      </c>
      <c r="AT89" s="8">
        <v>30.19</v>
      </c>
      <c r="AU89" s="8">
        <v>30.19</v>
      </c>
      <c r="AW89" s="204">
        <v>30.19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30.19</v>
      </c>
      <c r="BD89" s="204">
        <v>30.19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30.19</v>
      </c>
      <c r="BL89" s="8">
        <f t="shared" si="53"/>
        <v>30.19</v>
      </c>
      <c r="BM89" s="8">
        <f t="shared" si="54"/>
        <v>30.19</v>
      </c>
      <c r="BN89" s="8">
        <f t="shared" si="55"/>
        <v>30.19</v>
      </c>
      <c r="BO89" s="8">
        <f t="shared" si="56"/>
        <v>30.19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'[3]28'!B92</f>
        <v>320</v>
      </c>
      <c r="C90" s="16">
        <f>'[3]28'!C92</f>
        <v>0</v>
      </c>
      <c r="D90" s="16">
        <f>'[3]28'!D92</f>
        <v>0</v>
      </c>
      <c r="E90" s="16">
        <f>'[3]28'!E92</f>
        <v>0</v>
      </c>
      <c r="F90" s="16">
        <f>'[3]28'!F92</f>
        <v>940</v>
      </c>
      <c r="G90" s="16">
        <f>'[3]28'!G92</f>
        <v>0</v>
      </c>
      <c r="H90" s="17">
        <f t="shared" si="59"/>
        <v>1260</v>
      </c>
      <c r="I90" s="15">
        <f>'[3]28'!J92</f>
        <v>300</v>
      </c>
      <c r="J90" s="16">
        <f>'[3]28'!K92</f>
        <v>0</v>
      </c>
      <c r="K90" s="16">
        <f>'[3]28'!L92</f>
        <v>0</v>
      </c>
      <c r="L90" s="16">
        <f>'[3]28'!M92</f>
        <v>0</v>
      </c>
      <c r="M90" s="16">
        <f>'[3]28'!N92</f>
        <v>0</v>
      </c>
      <c r="N90" s="16">
        <f>'[3]28'!O92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30.19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30.19</v>
      </c>
      <c r="AE90" s="8">
        <f t="shared" si="43"/>
        <v>30.19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30.19</v>
      </c>
      <c r="AL90" s="8">
        <f t="shared" si="35"/>
        <v>239.62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239.62</v>
      </c>
      <c r="AT90" s="8">
        <v>30.19</v>
      </c>
      <c r="AU90" s="8">
        <v>30.19</v>
      </c>
      <c r="AW90" s="204">
        <v>30.19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30.19</v>
      </c>
      <c r="BD90" s="204">
        <v>30.19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30.19</v>
      </c>
      <c r="BL90" s="8">
        <f t="shared" si="53"/>
        <v>30.19</v>
      </c>
      <c r="BM90" s="8">
        <f t="shared" si="54"/>
        <v>30.19</v>
      </c>
      <c r="BN90" s="8">
        <f t="shared" si="55"/>
        <v>30.19</v>
      </c>
      <c r="BO90" s="8">
        <f t="shared" si="56"/>
        <v>30.19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'[3]28'!B93</f>
        <v>320</v>
      </c>
      <c r="C91" s="16">
        <f>'[3]28'!C93</f>
        <v>0</v>
      </c>
      <c r="D91" s="16">
        <f>'[3]28'!D93</f>
        <v>0</v>
      </c>
      <c r="E91" s="16">
        <f>'[3]28'!E93</f>
        <v>0</v>
      </c>
      <c r="F91" s="16">
        <f>'[3]28'!F93</f>
        <v>940</v>
      </c>
      <c r="G91" s="16">
        <f>'[3]28'!G93</f>
        <v>0</v>
      </c>
      <c r="H91" s="17">
        <f t="shared" si="59"/>
        <v>1260</v>
      </c>
      <c r="I91" s="15">
        <f>'[3]28'!J93</f>
        <v>300</v>
      </c>
      <c r="J91" s="16">
        <f>'[3]28'!K93</f>
        <v>0</v>
      </c>
      <c r="K91" s="16">
        <f>'[3]28'!L93</f>
        <v>0</v>
      </c>
      <c r="L91" s="16">
        <f>'[3]28'!M93</f>
        <v>0</v>
      </c>
      <c r="M91" s="16">
        <f>'[3]28'!N93</f>
        <v>0</v>
      </c>
      <c r="N91" s="16">
        <f>'[3]28'!O93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30.19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30.19</v>
      </c>
      <c r="AE91" s="8">
        <f t="shared" si="43"/>
        <v>30.19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30.19</v>
      </c>
      <c r="AL91" s="8">
        <f t="shared" si="35"/>
        <v>239.62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239.62</v>
      </c>
      <c r="AT91" s="8">
        <v>30.19</v>
      </c>
      <c r="AU91" s="8">
        <v>30.19</v>
      </c>
      <c r="AW91" s="204">
        <v>30.19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30.19</v>
      </c>
      <c r="BD91" s="204">
        <v>30.19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30.19</v>
      </c>
      <c r="BL91" s="8">
        <f t="shared" si="53"/>
        <v>30.19</v>
      </c>
      <c r="BM91" s="8">
        <f t="shared" si="54"/>
        <v>30.19</v>
      </c>
      <c r="BN91" s="8">
        <f t="shared" si="55"/>
        <v>30.19</v>
      </c>
      <c r="BO91" s="8">
        <f t="shared" si="56"/>
        <v>30.19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'[3]28'!B94</f>
        <v>320</v>
      </c>
      <c r="C92" s="16">
        <f>'[3]28'!C94</f>
        <v>0</v>
      </c>
      <c r="D92" s="16">
        <f>'[3]28'!D94</f>
        <v>0</v>
      </c>
      <c r="E92" s="16">
        <f>'[3]28'!E94</f>
        <v>0</v>
      </c>
      <c r="F92" s="16">
        <f>'[3]28'!F94</f>
        <v>940</v>
      </c>
      <c r="G92" s="16">
        <f>'[3]28'!G94</f>
        <v>0</v>
      </c>
      <c r="H92" s="17">
        <f t="shared" si="59"/>
        <v>1260</v>
      </c>
      <c r="I92" s="15">
        <f>'[3]28'!J94</f>
        <v>300</v>
      </c>
      <c r="J92" s="16">
        <f>'[3]28'!K94</f>
        <v>0</v>
      </c>
      <c r="K92" s="16">
        <f>'[3]28'!L94</f>
        <v>0</v>
      </c>
      <c r="L92" s="16">
        <f>'[3]28'!M94</f>
        <v>0</v>
      </c>
      <c r="M92" s="16">
        <f>'[3]28'!N94</f>
        <v>0</v>
      </c>
      <c r="N92" s="16">
        <f>'[3]28'!O94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30.19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30.19</v>
      </c>
      <c r="AE92" s="8">
        <f t="shared" si="43"/>
        <v>30.19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30.19</v>
      </c>
      <c r="AL92" s="8">
        <f t="shared" si="35"/>
        <v>239.62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239.62</v>
      </c>
      <c r="AT92" s="8">
        <v>30.19</v>
      </c>
      <c r="AU92" s="8">
        <v>30.19</v>
      </c>
      <c r="AW92" s="204">
        <v>30.19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30.19</v>
      </c>
      <c r="BD92" s="204">
        <v>30.19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30.19</v>
      </c>
      <c r="BL92" s="8">
        <f t="shared" si="53"/>
        <v>30.19</v>
      </c>
      <c r="BM92" s="8">
        <f t="shared" si="54"/>
        <v>30.19</v>
      </c>
      <c r="BN92" s="8">
        <f t="shared" si="55"/>
        <v>30.19</v>
      </c>
      <c r="BO92" s="8">
        <f t="shared" si="56"/>
        <v>30.19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'[3]28'!B95</f>
        <v>320</v>
      </c>
      <c r="C93" s="16">
        <f>'[3]28'!C95</f>
        <v>0</v>
      </c>
      <c r="D93" s="16">
        <f>'[3]28'!D95</f>
        <v>0</v>
      </c>
      <c r="E93" s="16">
        <f>'[3]28'!E95</f>
        <v>0</v>
      </c>
      <c r="F93" s="16">
        <f>'[3]28'!F95</f>
        <v>940</v>
      </c>
      <c r="G93" s="16">
        <f>'[3]28'!G95</f>
        <v>0</v>
      </c>
      <c r="H93" s="17">
        <f t="shared" si="59"/>
        <v>1260</v>
      </c>
      <c r="I93" s="15">
        <f>'[3]28'!J95</f>
        <v>300</v>
      </c>
      <c r="J93" s="16">
        <f>'[3]28'!K95</f>
        <v>0</v>
      </c>
      <c r="K93" s="16">
        <f>'[3]28'!L95</f>
        <v>0</v>
      </c>
      <c r="L93" s="16">
        <f>'[3]28'!M95</f>
        <v>0</v>
      </c>
      <c r="M93" s="16">
        <f>'[3]28'!N95</f>
        <v>0</v>
      </c>
      <c r="N93" s="16">
        <f>'[3]28'!O95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30.19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30.19</v>
      </c>
      <c r="AE93" s="8">
        <f t="shared" si="43"/>
        <v>30.19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30.19</v>
      </c>
      <c r="AL93" s="8">
        <f t="shared" si="35"/>
        <v>239.62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239.62</v>
      </c>
      <c r="AT93" s="8">
        <v>30.19</v>
      </c>
      <c r="AU93" s="8">
        <v>30.19</v>
      </c>
      <c r="AW93" s="204">
        <v>30.19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30.19</v>
      </c>
      <c r="BD93" s="204">
        <v>30.19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30.19</v>
      </c>
      <c r="BL93" s="8">
        <f t="shared" si="53"/>
        <v>30.19</v>
      </c>
      <c r="BM93" s="8">
        <f t="shared" si="54"/>
        <v>30.19</v>
      </c>
      <c r="BN93" s="8">
        <f t="shared" si="55"/>
        <v>30.19</v>
      </c>
      <c r="BO93" s="8">
        <f t="shared" si="56"/>
        <v>30.19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'[3]28'!B96</f>
        <v>320</v>
      </c>
      <c r="C94" s="16">
        <f>'[3]28'!C96</f>
        <v>0</v>
      </c>
      <c r="D94" s="16">
        <f>'[3]28'!D96</f>
        <v>0</v>
      </c>
      <c r="E94" s="16">
        <f>'[3]28'!E96</f>
        <v>0</v>
      </c>
      <c r="F94" s="16">
        <f>'[3]28'!F96</f>
        <v>940</v>
      </c>
      <c r="G94" s="16">
        <f>'[3]28'!G96</f>
        <v>0</v>
      </c>
      <c r="H94" s="17">
        <f t="shared" si="59"/>
        <v>1260</v>
      </c>
      <c r="I94" s="15">
        <f>'[3]28'!J96</f>
        <v>300</v>
      </c>
      <c r="J94" s="16">
        <f>'[3]28'!K96</f>
        <v>0</v>
      </c>
      <c r="K94" s="16">
        <f>'[3]28'!L96</f>
        <v>0</v>
      </c>
      <c r="L94" s="16">
        <f>'[3]28'!M96</f>
        <v>0</v>
      </c>
      <c r="M94" s="16">
        <f>'[3]28'!N96</f>
        <v>0</v>
      </c>
      <c r="N94" s="16">
        <f>'[3]28'!O96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30.19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30.19</v>
      </c>
      <c r="AE94" s="8">
        <f t="shared" si="43"/>
        <v>30.19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30.19</v>
      </c>
      <c r="AL94" s="8">
        <f t="shared" si="35"/>
        <v>239.62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239.62</v>
      </c>
      <c r="AT94" s="8">
        <v>30.19</v>
      </c>
      <c r="AU94" s="8">
        <v>30.19</v>
      </c>
      <c r="AW94" s="204">
        <v>30.19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30.19</v>
      </c>
      <c r="BD94" s="204">
        <v>30.19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30.19</v>
      </c>
      <c r="BL94" s="8">
        <f t="shared" si="53"/>
        <v>30.19</v>
      </c>
      <c r="BM94" s="8">
        <f t="shared" si="54"/>
        <v>30.19</v>
      </c>
      <c r="BN94" s="8">
        <f t="shared" si="55"/>
        <v>30.19</v>
      </c>
      <c r="BO94" s="8">
        <f t="shared" si="56"/>
        <v>30.19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'[3]28'!B97</f>
        <v>320</v>
      </c>
      <c r="C95" s="16">
        <f>'[3]28'!C97</f>
        <v>0</v>
      </c>
      <c r="D95" s="16">
        <f>'[3]28'!D97</f>
        <v>0</v>
      </c>
      <c r="E95" s="16">
        <f>'[3]28'!E97</f>
        <v>0</v>
      </c>
      <c r="F95" s="16">
        <f>'[3]28'!F97</f>
        <v>940</v>
      </c>
      <c r="G95" s="16">
        <f>'[3]28'!G97</f>
        <v>0</v>
      </c>
      <c r="H95" s="17">
        <f t="shared" si="59"/>
        <v>1260</v>
      </c>
      <c r="I95" s="15">
        <f>'[3]28'!J97</f>
        <v>300</v>
      </c>
      <c r="J95" s="16">
        <f>'[3]28'!K97</f>
        <v>0</v>
      </c>
      <c r="K95" s="16">
        <f>'[3]28'!L97</f>
        <v>0</v>
      </c>
      <c r="L95" s="16">
        <f>'[3]28'!M97</f>
        <v>0</v>
      </c>
      <c r="M95" s="16">
        <f>'[3]28'!N97</f>
        <v>0</v>
      </c>
      <c r="N95" s="16">
        <f>'[3]28'!O97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30.19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30.19</v>
      </c>
      <c r="AE95" s="8">
        <f t="shared" si="43"/>
        <v>30.19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30.19</v>
      </c>
      <c r="AL95" s="8">
        <f t="shared" si="35"/>
        <v>239.62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239.62</v>
      </c>
      <c r="AT95" s="8">
        <v>30.19</v>
      </c>
      <c r="AU95" s="8">
        <v>30.19</v>
      </c>
      <c r="AW95" s="204">
        <v>30.19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30.19</v>
      </c>
      <c r="BD95" s="204">
        <v>30.19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30.19</v>
      </c>
      <c r="BL95" s="8">
        <f t="shared" si="53"/>
        <v>30.19</v>
      </c>
      <c r="BM95" s="8">
        <f t="shared" si="54"/>
        <v>30.19</v>
      </c>
      <c r="BN95" s="8">
        <f t="shared" si="55"/>
        <v>30.19</v>
      </c>
      <c r="BO95" s="8">
        <f t="shared" si="56"/>
        <v>30.19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'[3]28'!B98</f>
        <v>320</v>
      </c>
      <c r="C96" s="16">
        <f>'[3]28'!C98</f>
        <v>0</v>
      </c>
      <c r="D96" s="16">
        <f>'[3]28'!D98</f>
        <v>0</v>
      </c>
      <c r="E96" s="16">
        <f>'[3]28'!E98</f>
        <v>0</v>
      </c>
      <c r="F96" s="16">
        <f>'[3]28'!F98</f>
        <v>940</v>
      </c>
      <c r="G96" s="16">
        <f>'[3]28'!G98</f>
        <v>0</v>
      </c>
      <c r="H96" s="17">
        <f t="shared" si="59"/>
        <v>1260</v>
      </c>
      <c r="I96" s="15">
        <f>'[3]28'!J98</f>
        <v>300</v>
      </c>
      <c r="J96" s="16">
        <f>'[3]28'!K98</f>
        <v>0</v>
      </c>
      <c r="K96" s="16">
        <f>'[3]28'!L98</f>
        <v>0</v>
      </c>
      <c r="L96" s="16">
        <f>'[3]28'!M98</f>
        <v>0</v>
      </c>
      <c r="M96" s="16">
        <f>'[3]28'!N98</f>
        <v>0</v>
      </c>
      <c r="N96" s="16">
        <f>'[3]28'!O98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30.19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30.19</v>
      </c>
      <c r="AE96" s="8">
        <f t="shared" si="43"/>
        <v>30.19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30.19</v>
      </c>
      <c r="AL96" s="8">
        <f t="shared" si="35"/>
        <v>239.62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239.62</v>
      </c>
      <c r="AT96" s="8">
        <v>30.19</v>
      </c>
      <c r="AU96" s="8">
        <v>30.19</v>
      </c>
      <c r="AW96" s="204">
        <v>30.19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30.19</v>
      </c>
      <c r="BD96" s="204">
        <v>30.19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30.19</v>
      </c>
      <c r="BL96" s="8">
        <f t="shared" si="53"/>
        <v>30.19</v>
      </c>
      <c r="BM96" s="8">
        <f t="shared" si="54"/>
        <v>30.19</v>
      </c>
      <c r="BN96" s="8">
        <f t="shared" si="55"/>
        <v>30.19</v>
      </c>
      <c r="BO96" s="8">
        <f t="shared" si="56"/>
        <v>30.19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'[3]28'!B99</f>
        <v>320</v>
      </c>
      <c r="C97" s="16">
        <f>'[3]28'!C99</f>
        <v>0</v>
      </c>
      <c r="D97" s="16">
        <f>'[3]28'!D99</f>
        <v>0</v>
      </c>
      <c r="E97" s="16">
        <f>'[3]28'!E99</f>
        <v>0</v>
      </c>
      <c r="F97" s="16">
        <f>'[3]28'!F99</f>
        <v>940</v>
      </c>
      <c r="G97" s="16">
        <f>'[3]28'!G99</f>
        <v>0</v>
      </c>
      <c r="H97" s="17">
        <f t="shared" si="59"/>
        <v>1260</v>
      </c>
      <c r="I97" s="15">
        <f>'[3]28'!J99</f>
        <v>300</v>
      </c>
      <c r="J97" s="16">
        <f>'[3]28'!K99</f>
        <v>0</v>
      </c>
      <c r="K97" s="16">
        <f>'[3]28'!L99</f>
        <v>0</v>
      </c>
      <c r="L97" s="16">
        <f>'[3]28'!M99</f>
        <v>0</v>
      </c>
      <c r="M97" s="16">
        <f>'[3]28'!N99</f>
        <v>0</v>
      </c>
      <c r="N97" s="16">
        <f>'[3]28'!O99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30.19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30.19</v>
      </c>
      <c r="AE97" s="8">
        <f t="shared" si="43"/>
        <v>30.19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30.19</v>
      </c>
      <c r="AL97" s="8">
        <f t="shared" si="35"/>
        <v>239.62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239.62</v>
      </c>
      <c r="AT97" s="8">
        <v>30.19</v>
      </c>
      <c r="AU97" s="8">
        <v>30.19</v>
      </c>
      <c r="AW97" s="204">
        <v>30.19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30.19</v>
      </c>
      <c r="BD97" s="204">
        <v>30.19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30.19</v>
      </c>
      <c r="BL97" s="8">
        <f t="shared" si="53"/>
        <v>30.19</v>
      </c>
      <c r="BM97" s="8">
        <f t="shared" si="54"/>
        <v>30.19</v>
      </c>
      <c r="BN97" s="8">
        <f t="shared" si="55"/>
        <v>30.19</v>
      </c>
      <c r="BO97" s="8">
        <f t="shared" si="56"/>
        <v>30.19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'[3]28'!B100</f>
        <v>320</v>
      </c>
      <c r="C98" s="16">
        <f>'[3]28'!C100</f>
        <v>0</v>
      </c>
      <c r="D98" s="16">
        <f>'[3]28'!D100</f>
        <v>0</v>
      </c>
      <c r="E98" s="16">
        <f>'[3]28'!E100</f>
        <v>0</v>
      </c>
      <c r="F98" s="16">
        <f>'[3]28'!F100</f>
        <v>940</v>
      </c>
      <c r="G98" s="16">
        <f>'[3]28'!G100</f>
        <v>0</v>
      </c>
      <c r="H98" s="17">
        <f t="shared" si="59"/>
        <v>1260</v>
      </c>
      <c r="I98" s="15">
        <f>'[3]28'!J100</f>
        <v>300</v>
      </c>
      <c r="J98" s="16">
        <f>'[3]28'!K100</f>
        <v>0</v>
      </c>
      <c r="K98" s="16">
        <f>'[3]28'!L100</f>
        <v>0</v>
      </c>
      <c r="L98" s="16">
        <f>'[3]28'!M100</f>
        <v>0</v>
      </c>
      <c r="M98" s="16">
        <f>'[3]28'!N100</f>
        <v>0</v>
      </c>
      <c r="N98" s="16">
        <f>'[3]28'!O100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30.19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30.19</v>
      </c>
      <c r="AE98" s="8">
        <f t="shared" si="43"/>
        <v>30.19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30.19</v>
      </c>
      <c r="AL98" s="8">
        <f t="shared" si="35"/>
        <v>239.62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239.62</v>
      </c>
      <c r="AT98" s="8">
        <v>30.19</v>
      </c>
      <c r="AU98" s="8">
        <v>30.19</v>
      </c>
      <c r="AW98" s="204">
        <v>30.19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30.19</v>
      </c>
      <c r="BD98" s="204">
        <v>30.19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30.19</v>
      </c>
      <c r="BL98" s="8">
        <f t="shared" si="53"/>
        <v>30.19</v>
      </c>
      <c r="BM98" s="8">
        <f t="shared" si="54"/>
        <v>30.19</v>
      </c>
      <c r="BN98" s="8">
        <f t="shared" si="55"/>
        <v>30.19</v>
      </c>
      <c r="BO98" s="8">
        <f t="shared" si="56"/>
        <v>30.19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6.8858555000000017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6.8858555000000017</v>
      </c>
      <c r="P99" s="15">
        <f t="shared" si="62"/>
        <v>2.4E-2</v>
      </c>
      <c r="Q99" s="15">
        <f t="shared" si="62"/>
        <v>6.8858555000000017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6.8858555000000017</v>
      </c>
      <c r="X99" s="15">
        <f t="shared" si="62"/>
        <v>0.75174500000000033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0.75174500000000033</v>
      </c>
      <c r="AE99" s="15">
        <f t="shared" si="62"/>
        <v>0.53502999999999978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0.53502999999999978</v>
      </c>
      <c r="AL99" s="15">
        <f t="shared" si="62"/>
        <v>5.5990804999999995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5.5990804999999995</v>
      </c>
      <c r="AS99" s="15">
        <f t="shared" si="62"/>
        <v>0</v>
      </c>
      <c r="AT99" s="15">
        <f t="shared" si="62"/>
        <v>0.7499950000000003</v>
      </c>
      <c r="AU99" s="15">
        <f t="shared" si="62"/>
        <v>0.50494999999999979</v>
      </c>
      <c r="AV99" s="15">
        <f t="shared" si="62"/>
        <v>0</v>
      </c>
      <c r="AW99" s="15">
        <f t="shared" si="62"/>
        <v>0.75174500000000033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0.75174500000000033</v>
      </c>
      <c r="BD99" s="15">
        <f t="shared" si="62"/>
        <v>0.53502999999999978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0.53502999999999978</v>
      </c>
      <c r="BK99" s="15"/>
      <c r="BL99" s="15">
        <f t="shared" si="63"/>
        <v>0.7499950000000003</v>
      </c>
      <c r="BM99" s="15">
        <f t="shared" si="63"/>
        <v>0.50494999999999979</v>
      </c>
      <c r="BN99" s="15">
        <f t="shared" si="63"/>
        <v>0.75174500000000033</v>
      </c>
      <c r="BO99" s="15">
        <f t="shared" si="63"/>
        <v>0.53502999999999978</v>
      </c>
      <c r="BP99" s="15">
        <f t="shared" si="63"/>
        <v>-1.75E-3</v>
      </c>
      <c r="BQ99" s="15">
        <f t="shared" si="63"/>
        <v>-3.0079999999999992E-2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44801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44801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tabSelected="1" workbookViewId="0">
      <pane xSplit="1" ySplit="2" topLeftCell="C3" activePane="bottomRight" state="frozen"/>
      <selection activeCell="B3" sqref="B3"/>
      <selection pane="topRight" activeCell="B3" sqref="B3"/>
      <selection pane="bottomLeft" activeCell="B3" sqref="B3"/>
      <selection pane="bottomRight" activeCell="W74" sqref="W74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120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0.80631249999999888</v>
      </c>
      <c r="J99" s="156">
        <f t="shared" si="12"/>
        <v>0.45789999999999947</v>
      </c>
      <c r="K99" s="156">
        <f t="shared" si="12"/>
        <v>0.17266249999999977</v>
      </c>
      <c r="L99" s="156">
        <f t="shared" si="12"/>
        <v>0.86355000000000059</v>
      </c>
      <c r="M99" s="156">
        <f t="shared" si="12"/>
        <v>0.5495750000000007</v>
      </c>
      <c r="N99" s="156">
        <f t="shared" si="12"/>
        <v>2.85</v>
      </c>
      <c r="O99" s="156">
        <f t="shared" si="12"/>
        <v>0.03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topLeftCell="B77" workbookViewId="0">
      <selection activeCell="W9" sqref="W9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200</v>
      </c>
      <c r="C3">
        <f>PPCL!E3</f>
        <v>0</v>
      </c>
      <c r="D3">
        <f>PPCL!O3</f>
        <v>36</v>
      </c>
      <c r="E3">
        <f>PPCL!P3</f>
        <v>0</v>
      </c>
      <c r="F3">
        <f>B3+C3</f>
        <v>200</v>
      </c>
      <c r="G3">
        <f>D3+E3</f>
        <v>36</v>
      </c>
      <c r="H3" s="154"/>
      <c r="I3">
        <f>BRPL_EOD!AI3+BRPL_EOD!AJ3</f>
        <v>5.22</v>
      </c>
      <c r="J3">
        <f>BYPL_EOD!AI3+BYPL_EOD!AJ3</f>
        <v>16.329999999999998</v>
      </c>
      <c r="K3">
        <f>MES_EOD!AI3+MES_EOD!AJ3</f>
        <v>0</v>
      </c>
      <c r="L3">
        <f>NDMC_EOD!AI3+NDMC_EOD!AJ3</f>
        <v>6.53</v>
      </c>
      <c r="M3">
        <f>TPDDL_EOD!AI3+TPDDL_EOD!AJ3</f>
        <v>3.92</v>
      </c>
      <c r="N3">
        <f t="shared" ref="N3:N66" si="0">SUM(I3:M3)</f>
        <v>32</v>
      </c>
      <c r="O3" s="154">
        <f t="shared" ref="O3:O66" si="1">G3-N3</f>
        <v>4</v>
      </c>
      <c r="P3">
        <v>5.8724999999999996</v>
      </c>
      <c r="Q3">
        <v>18.371249999999996</v>
      </c>
      <c r="R3">
        <v>0</v>
      </c>
      <c r="S3">
        <v>7.3462500000000004</v>
      </c>
      <c r="T3">
        <v>4.41</v>
      </c>
      <c r="U3" s="156">
        <f t="shared" ref="U3:U66" si="2">SUM(P3:T3)</f>
        <v>36</v>
      </c>
      <c r="V3" s="154">
        <f t="shared" ref="V3:V66" si="3">G3-U3</f>
        <v>0</v>
      </c>
    </row>
    <row r="4" spans="1:22">
      <c r="A4" t="s">
        <v>46</v>
      </c>
      <c r="B4">
        <f>PPCL!D4</f>
        <v>200</v>
      </c>
      <c r="C4">
        <f>PPCL!E4</f>
        <v>0</v>
      </c>
      <c r="D4">
        <f>PPCL!O4</f>
        <v>36</v>
      </c>
      <c r="E4">
        <f>PPCL!P4</f>
        <v>0</v>
      </c>
      <c r="F4">
        <f t="shared" ref="F4:F67" si="4">B4+C4</f>
        <v>200</v>
      </c>
      <c r="G4">
        <f t="shared" ref="G4:G67" si="5">D4+E4</f>
        <v>36</v>
      </c>
      <c r="H4" s="154"/>
      <c r="I4">
        <f>BRPL_EOD!AI4+BRPL_EOD!AJ4</f>
        <v>5.22</v>
      </c>
      <c r="J4">
        <f>BYPL_EOD!AI4+BYPL_EOD!AJ4</f>
        <v>16.329999999999998</v>
      </c>
      <c r="K4">
        <f>MES_EOD!AI4+MES_EOD!AJ4</f>
        <v>0</v>
      </c>
      <c r="L4">
        <f>NDMC_EOD!AI4+NDMC_EOD!AJ4</f>
        <v>6.53</v>
      </c>
      <c r="M4">
        <f>TPDDL_EOD!AI4+TPDDL_EOD!AJ4</f>
        <v>3.92</v>
      </c>
      <c r="N4">
        <f t="shared" si="0"/>
        <v>32</v>
      </c>
      <c r="O4" s="154">
        <f t="shared" si="1"/>
        <v>4</v>
      </c>
      <c r="P4">
        <v>5.8724999999999996</v>
      </c>
      <c r="Q4">
        <v>18.371249999999996</v>
      </c>
      <c r="R4">
        <v>0</v>
      </c>
      <c r="S4">
        <v>7.3462500000000004</v>
      </c>
      <c r="T4">
        <v>4.41</v>
      </c>
      <c r="U4" s="156">
        <f t="shared" si="2"/>
        <v>36</v>
      </c>
      <c r="V4" s="154">
        <f t="shared" si="3"/>
        <v>0</v>
      </c>
    </row>
    <row r="5" spans="1:22">
      <c r="A5" t="s">
        <v>47</v>
      </c>
      <c r="B5">
        <f>PPCL!D5</f>
        <v>200</v>
      </c>
      <c r="C5">
        <f>PPCL!E5</f>
        <v>0</v>
      </c>
      <c r="D5">
        <f>PPCL!O5</f>
        <v>36</v>
      </c>
      <c r="E5">
        <f>PPCL!P5</f>
        <v>0</v>
      </c>
      <c r="F5">
        <f t="shared" si="4"/>
        <v>200</v>
      </c>
      <c r="G5">
        <f t="shared" si="5"/>
        <v>36</v>
      </c>
      <c r="H5" s="154"/>
      <c r="I5">
        <f>BRPL_EOD!AI5+BRPL_EOD!AJ5</f>
        <v>5.22</v>
      </c>
      <c r="J5">
        <f>BYPL_EOD!AI5+BYPL_EOD!AJ5</f>
        <v>16.329999999999998</v>
      </c>
      <c r="K5">
        <f>MES_EOD!AI5+MES_EOD!AJ5</f>
        <v>0</v>
      </c>
      <c r="L5">
        <f>NDMC_EOD!AI5+NDMC_EOD!AJ5</f>
        <v>6.53</v>
      </c>
      <c r="M5">
        <f>TPDDL_EOD!AI5+TPDDL_EOD!AJ5</f>
        <v>3.92</v>
      </c>
      <c r="N5">
        <f t="shared" si="0"/>
        <v>32</v>
      </c>
      <c r="O5" s="154">
        <f t="shared" si="1"/>
        <v>4</v>
      </c>
      <c r="P5">
        <v>5.8724999999999996</v>
      </c>
      <c r="Q5">
        <v>18.371249999999996</v>
      </c>
      <c r="R5">
        <v>0</v>
      </c>
      <c r="S5">
        <v>7.3462500000000004</v>
      </c>
      <c r="T5">
        <v>4.41</v>
      </c>
      <c r="U5" s="156">
        <f t="shared" si="2"/>
        <v>36</v>
      </c>
      <c r="V5" s="154">
        <f t="shared" si="3"/>
        <v>0</v>
      </c>
    </row>
    <row r="6" spans="1:22">
      <c r="A6" t="s">
        <v>48</v>
      </c>
      <c r="B6">
        <f>PPCL!D6</f>
        <v>200</v>
      </c>
      <c r="C6">
        <f>PPCL!E6</f>
        <v>0</v>
      </c>
      <c r="D6">
        <f>PPCL!O6</f>
        <v>36</v>
      </c>
      <c r="E6">
        <f>PPCL!P6</f>
        <v>0</v>
      </c>
      <c r="F6">
        <f t="shared" si="4"/>
        <v>200</v>
      </c>
      <c r="G6">
        <f t="shared" si="5"/>
        <v>36</v>
      </c>
      <c r="H6" s="154"/>
      <c r="I6">
        <f>BRPL_EOD!AI6+BRPL_EOD!AJ6</f>
        <v>5.22</v>
      </c>
      <c r="J6">
        <f>BYPL_EOD!AI6+BYPL_EOD!AJ6</f>
        <v>16.329999999999998</v>
      </c>
      <c r="K6">
        <f>MES_EOD!AI6+MES_EOD!AJ6</f>
        <v>0</v>
      </c>
      <c r="L6">
        <f>NDMC_EOD!AI6+NDMC_EOD!AJ6</f>
        <v>6.53</v>
      </c>
      <c r="M6">
        <f>TPDDL_EOD!AI6+TPDDL_EOD!AJ6</f>
        <v>3.92</v>
      </c>
      <c r="N6">
        <f t="shared" si="0"/>
        <v>32</v>
      </c>
      <c r="O6" s="154">
        <f t="shared" si="1"/>
        <v>4</v>
      </c>
      <c r="P6">
        <v>5.8724999999999996</v>
      </c>
      <c r="Q6">
        <v>18.371249999999996</v>
      </c>
      <c r="R6">
        <v>0</v>
      </c>
      <c r="S6">
        <v>7.3462500000000004</v>
      </c>
      <c r="T6">
        <v>4.41</v>
      </c>
      <c r="U6" s="156">
        <f t="shared" si="2"/>
        <v>36</v>
      </c>
      <c r="V6" s="154">
        <f t="shared" si="3"/>
        <v>0</v>
      </c>
    </row>
    <row r="7" spans="1:22">
      <c r="A7" t="s">
        <v>49</v>
      </c>
      <c r="B7">
        <f>PPCL!D7</f>
        <v>200</v>
      </c>
      <c r="C7">
        <f>PPCL!E7</f>
        <v>0</v>
      </c>
      <c r="D7">
        <f>PPCL!O7</f>
        <v>36</v>
      </c>
      <c r="E7">
        <f>PPCL!P7</f>
        <v>0</v>
      </c>
      <c r="F7">
        <f t="shared" si="4"/>
        <v>200</v>
      </c>
      <c r="G7">
        <f t="shared" si="5"/>
        <v>36</v>
      </c>
      <c r="H7" s="154"/>
      <c r="I7">
        <f>BRPL_EOD!AI7+BRPL_EOD!AJ7</f>
        <v>8.89</v>
      </c>
      <c r="J7">
        <f>BYPL_EOD!AI7+BYPL_EOD!AJ7</f>
        <v>5.05</v>
      </c>
      <c r="K7">
        <f>MES_EOD!AI7+MES_EOD!AJ7</f>
        <v>2</v>
      </c>
      <c r="L7">
        <f>NDMC_EOD!AI7+NDMC_EOD!AJ7</f>
        <v>10</v>
      </c>
      <c r="M7">
        <f>TPDDL_EOD!AI7+TPDDL_EOD!AJ7</f>
        <v>6.06</v>
      </c>
      <c r="N7">
        <f t="shared" si="0"/>
        <v>32</v>
      </c>
      <c r="O7" s="154">
        <f t="shared" si="1"/>
        <v>4</v>
      </c>
      <c r="P7">
        <v>10.001250000000001</v>
      </c>
      <c r="Q7">
        <v>5.6812499999999995</v>
      </c>
      <c r="R7">
        <v>2.25</v>
      </c>
      <c r="S7">
        <v>11.25</v>
      </c>
      <c r="T7">
        <v>6.8174999999999999</v>
      </c>
      <c r="U7" s="156">
        <f t="shared" si="2"/>
        <v>36</v>
      </c>
      <c r="V7" s="154">
        <f t="shared" si="3"/>
        <v>0</v>
      </c>
    </row>
    <row r="8" spans="1:22">
      <c r="A8" t="s">
        <v>50</v>
      </c>
      <c r="B8">
        <f>PPCL!D8</f>
        <v>200</v>
      </c>
      <c r="C8">
        <f>PPCL!E8</f>
        <v>0</v>
      </c>
      <c r="D8">
        <f>PPCL!O8</f>
        <v>36</v>
      </c>
      <c r="E8">
        <f>PPCL!P8</f>
        <v>0</v>
      </c>
      <c r="F8">
        <f t="shared" si="4"/>
        <v>200</v>
      </c>
      <c r="G8">
        <f t="shared" si="5"/>
        <v>36</v>
      </c>
      <c r="H8" s="154"/>
      <c r="I8">
        <f>BRPL_EOD!AI8+BRPL_EOD!AJ8</f>
        <v>8.93</v>
      </c>
      <c r="J8">
        <f>BYPL_EOD!AI8+BYPL_EOD!AJ8</f>
        <v>5.07</v>
      </c>
      <c r="K8">
        <f>MES_EOD!AI8+MES_EOD!AJ8</f>
        <v>1.91</v>
      </c>
      <c r="L8">
        <f>NDMC_EOD!AI8+NDMC_EOD!AJ8</f>
        <v>10</v>
      </c>
      <c r="M8">
        <f>TPDDL_EOD!AI8+TPDDL_EOD!AJ8</f>
        <v>6.09</v>
      </c>
      <c r="N8">
        <f t="shared" si="0"/>
        <v>32</v>
      </c>
      <c r="O8" s="154">
        <f t="shared" si="1"/>
        <v>4</v>
      </c>
      <c r="P8">
        <v>10.046250000000001</v>
      </c>
      <c r="Q8">
        <v>5.7037500000000003</v>
      </c>
      <c r="R8">
        <v>2.1487499999999997</v>
      </c>
      <c r="S8">
        <v>11.25</v>
      </c>
      <c r="T8">
        <v>6.8512500000000003</v>
      </c>
      <c r="U8" s="156">
        <f t="shared" si="2"/>
        <v>36</v>
      </c>
      <c r="V8" s="154">
        <f t="shared" si="3"/>
        <v>0</v>
      </c>
    </row>
    <row r="9" spans="1:22">
      <c r="A9" t="s">
        <v>51</v>
      </c>
      <c r="B9">
        <f>PPCL!D9</f>
        <v>200</v>
      </c>
      <c r="C9">
        <f>PPCL!E9</f>
        <v>0</v>
      </c>
      <c r="D9">
        <f>PPCL!O9</f>
        <v>36</v>
      </c>
      <c r="E9">
        <f>PPCL!P9</f>
        <v>0</v>
      </c>
      <c r="F9">
        <f t="shared" si="4"/>
        <v>200</v>
      </c>
      <c r="G9">
        <f t="shared" si="5"/>
        <v>36</v>
      </c>
      <c r="H9" s="154"/>
      <c r="I9">
        <f>BRPL_EOD!AI9+BRPL_EOD!AJ9</f>
        <v>8.93</v>
      </c>
      <c r="J9">
        <f>BYPL_EOD!AI9+BYPL_EOD!AJ9</f>
        <v>5.07</v>
      </c>
      <c r="K9">
        <f>MES_EOD!AI9+MES_EOD!AJ9</f>
        <v>1.91</v>
      </c>
      <c r="L9">
        <f>NDMC_EOD!AI9+NDMC_EOD!AJ9</f>
        <v>10</v>
      </c>
      <c r="M9">
        <f>TPDDL_EOD!AI9+TPDDL_EOD!AJ9</f>
        <v>6.09</v>
      </c>
      <c r="N9">
        <f t="shared" si="0"/>
        <v>32</v>
      </c>
      <c r="O9" s="154">
        <f t="shared" si="1"/>
        <v>4</v>
      </c>
      <c r="P9">
        <v>10.046250000000001</v>
      </c>
      <c r="Q9">
        <v>5.7037500000000003</v>
      </c>
      <c r="R9">
        <v>2.1487499999999997</v>
      </c>
      <c r="S9">
        <v>11.25</v>
      </c>
      <c r="T9">
        <v>6.8512500000000003</v>
      </c>
      <c r="U9" s="156">
        <f t="shared" si="2"/>
        <v>36</v>
      </c>
      <c r="V9" s="154">
        <f t="shared" si="3"/>
        <v>0</v>
      </c>
    </row>
    <row r="10" spans="1:22">
      <c r="A10" t="s">
        <v>52</v>
      </c>
      <c r="B10">
        <f>PPCL!D10</f>
        <v>200</v>
      </c>
      <c r="C10">
        <f>PPCL!E10</f>
        <v>0</v>
      </c>
      <c r="D10">
        <f>PPCL!O10</f>
        <v>36</v>
      </c>
      <c r="E10">
        <f>PPCL!P10</f>
        <v>0</v>
      </c>
      <c r="F10">
        <f t="shared" si="4"/>
        <v>200</v>
      </c>
      <c r="G10">
        <f t="shared" si="5"/>
        <v>36</v>
      </c>
      <c r="H10" s="154"/>
      <c r="I10">
        <f>BRPL_EOD!AI10+BRPL_EOD!AJ10</f>
        <v>8.93</v>
      </c>
      <c r="J10">
        <f>BYPL_EOD!AI10+BYPL_EOD!AJ10</f>
        <v>5.07</v>
      </c>
      <c r="K10">
        <f>MES_EOD!AI10+MES_EOD!AJ10</f>
        <v>1.91</v>
      </c>
      <c r="L10">
        <f>NDMC_EOD!AI10+NDMC_EOD!AJ10</f>
        <v>10</v>
      </c>
      <c r="M10">
        <f>TPDDL_EOD!AI10+TPDDL_EOD!AJ10</f>
        <v>6.09</v>
      </c>
      <c r="N10">
        <f t="shared" si="0"/>
        <v>32</v>
      </c>
      <c r="O10" s="154">
        <f t="shared" si="1"/>
        <v>4</v>
      </c>
      <c r="P10">
        <v>10.046250000000001</v>
      </c>
      <c r="Q10">
        <v>5.7037500000000003</v>
      </c>
      <c r="R10">
        <v>2.1487499999999997</v>
      </c>
      <c r="S10">
        <v>11.25</v>
      </c>
      <c r="T10">
        <v>6.8512500000000003</v>
      </c>
      <c r="U10" s="156">
        <f t="shared" si="2"/>
        <v>36</v>
      </c>
      <c r="V10" s="154">
        <f t="shared" si="3"/>
        <v>0</v>
      </c>
    </row>
    <row r="11" spans="1:22">
      <c r="A11" t="s">
        <v>53</v>
      </c>
      <c r="B11">
        <f>PPCL!D11</f>
        <v>200</v>
      </c>
      <c r="C11">
        <f>PPCL!E11</f>
        <v>0</v>
      </c>
      <c r="D11">
        <f>PPCL!O11</f>
        <v>36</v>
      </c>
      <c r="E11">
        <f>PPCL!P11</f>
        <v>0</v>
      </c>
      <c r="F11">
        <f t="shared" si="4"/>
        <v>200</v>
      </c>
      <c r="G11">
        <f t="shared" si="5"/>
        <v>36</v>
      </c>
      <c r="H11" s="154"/>
      <c r="I11">
        <f>BRPL_EOD!AI11+BRPL_EOD!AJ11</f>
        <v>8.93</v>
      </c>
      <c r="J11">
        <f>BYPL_EOD!AI11+BYPL_EOD!AJ11</f>
        <v>5.07</v>
      </c>
      <c r="K11">
        <f>MES_EOD!AI11+MES_EOD!AJ11</f>
        <v>1.91</v>
      </c>
      <c r="L11">
        <f>NDMC_EOD!AI11+NDMC_EOD!AJ11</f>
        <v>10</v>
      </c>
      <c r="M11">
        <f>TPDDL_EOD!AI11+TPDDL_EOD!AJ11</f>
        <v>6.09</v>
      </c>
      <c r="N11">
        <f t="shared" si="0"/>
        <v>32</v>
      </c>
      <c r="O11" s="154">
        <f t="shared" si="1"/>
        <v>4</v>
      </c>
      <c r="P11">
        <v>10.046250000000001</v>
      </c>
      <c r="Q11">
        <v>5.7037500000000003</v>
      </c>
      <c r="R11">
        <v>2.1487499999999997</v>
      </c>
      <c r="S11">
        <v>11.25</v>
      </c>
      <c r="T11">
        <v>6.8512500000000003</v>
      </c>
      <c r="U11" s="156">
        <f t="shared" si="2"/>
        <v>36</v>
      </c>
      <c r="V11" s="154">
        <f t="shared" si="3"/>
        <v>0</v>
      </c>
    </row>
    <row r="12" spans="1:22">
      <c r="A12" t="s">
        <v>54</v>
      </c>
      <c r="B12">
        <f>PPCL!D12</f>
        <v>200</v>
      </c>
      <c r="C12">
        <f>PPCL!E12</f>
        <v>0</v>
      </c>
      <c r="D12">
        <f>PPCL!O12</f>
        <v>36</v>
      </c>
      <c r="E12">
        <f>PPCL!P12</f>
        <v>0</v>
      </c>
      <c r="F12">
        <f t="shared" si="4"/>
        <v>200</v>
      </c>
      <c r="G12">
        <f t="shared" si="5"/>
        <v>36</v>
      </c>
      <c r="H12" s="154"/>
      <c r="I12">
        <f>BRPL_EOD!AI12+BRPL_EOD!AJ12</f>
        <v>8.93</v>
      </c>
      <c r="J12">
        <f>BYPL_EOD!AI12+BYPL_EOD!AJ12</f>
        <v>5.07</v>
      </c>
      <c r="K12">
        <f>MES_EOD!AI12+MES_EOD!AJ12</f>
        <v>1.91</v>
      </c>
      <c r="L12">
        <f>NDMC_EOD!AI12+NDMC_EOD!AJ12</f>
        <v>10</v>
      </c>
      <c r="M12">
        <f>TPDDL_EOD!AI12+TPDDL_EOD!AJ12</f>
        <v>6.09</v>
      </c>
      <c r="N12">
        <f t="shared" si="0"/>
        <v>32</v>
      </c>
      <c r="O12" s="154">
        <f t="shared" si="1"/>
        <v>4</v>
      </c>
      <c r="P12">
        <v>10.046250000000001</v>
      </c>
      <c r="Q12">
        <v>5.7037500000000003</v>
      </c>
      <c r="R12">
        <v>2.1487499999999997</v>
      </c>
      <c r="S12">
        <v>11.25</v>
      </c>
      <c r="T12">
        <v>6.8512500000000003</v>
      </c>
      <c r="U12" s="156">
        <f t="shared" si="2"/>
        <v>36</v>
      </c>
      <c r="V12" s="154">
        <f t="shared" si="3"/>
        <v>0</v>
      </c>
    </row>
    <row r="13" spans="1:22">
      <c r="A13" t="s">
        <v>55</v>
      </c>
      <c r="B13">
        <f>PPCL!D13</f>
        <v>200</v>
      </c>
      <c r="C13">
        <f>PPCL!E13</f>
        <v>0</v>
      </c>
      <c r="D13">
        <f>PPCL!O13</f>
        <v>36</v>
      </c>
      <c r="E13">
        <f>PPCL!P13</f>
        <v>0</v>
      </c>
      <c r="F13">
        <f t="shared" si="4"/>
        <v>200</v>
      </c>
      <c r="G13">
        <f t="shared" si="5"/>
        <v>36</v>
      </c>
      <c r="H13" s="154"/>
      <c r="I13">
        <f>BRPL_EOD!AI13+BRPL_EOD!AJ13</f>
        <v>5.0199999999999996</v>
      </c>
      <c r="J13">
        <f>BYPL_EOD!AI13+BYPL_EOD!AJ13</f>
        <v>15.69</v>
      </c>
      <c r="K13">
        <f>MES_EOD!AI13+MES_EOD!AJ13</f>
        <v>1.25</v>
      </c>
      <c r="L13">
        <f>NDMC_EOD!AI13+NDMC_EOD!AJ13</f>
        <v>6.27</v>
      </c>
      <c r="M13">
        <f>TPDDL_EOD!AI13+TPDDL_EOD!AJ13</f>
        <v>3.76</v>
      </c>
      <c r="N13">
        <f t="shared" si="0"/>
        <v>31.990000000000002</v>
      </c>
      <c r="O13" s="154">
        <f t="shared" si="1"/>
        <v>4.009999999999998</v>
      </c>
      <c r="P13">
        <v>5.649265395436073</v>
      </c>
      <c r="Q13">
        <v>17.656767739918724</v>
      </c>
      <c r="R13">
        <v>1.4066895904970302</v>
      </c>
      <c r="S13">
        <v>7.055954985933103</v>
      </c>
      <c r="T13">
        <v>4.2313222882150665</v>
      </c>
      <c r="U13" s="156">
        <f t="shared" si="2"/>
        <v>35.999999999999993</v>
      </c>
      <c r="V13" s="154">
        <f t="shared" si="3"/>
        <v>0</v>
      </c>
    </row>
    <row r="14" spans="1:22">
      <c r="A14" t="s">
        <v>56</v>
      </c>
      <c r="B14">
        <f>PPCL!D14</f>
        <v>200</v>
      </c>
      <c r="C14">
        <f>PPCL!E14</f>
        <v>0</v>
      </c>
      <c r="D14">
        <f>PPCL!O14</f>
        <v>36</v>
      </c>
      <c r="E14">
        <f>PPCL!P14</f>
        <v>0</v>
      </c>
      <c r="F14">
        <f t="shared" si="4"/>
        <v>200</v>
      </c>
      <c r="G14">
        <f t="shared" si="5"/>
        <v>36</v>
      </c>
      <c r="H14" s="154"/>
      <c r="I14">
        <f>BRPL_EOD!AI14+BRPL_EOD!AJ14</f>
        <v>5.22</v>
      </c>
      <c r="J14">
        <f>BYPL_EOD!AI14+BYPL_EOD!AJ14</f>
        <v>16.329999999999998</v>
      </c>
      <c r="K14">
        <f>MES_EOD!AI14+MES_EOD!AJ14</f>
        <v>0</v>
      </c>
      <c r="L14">
        <f>NDMC_EOD!AI14+NDMC_EOD!AJ14</f>
        <v>6.53</v>
      </c>
      <c r="M14">
        <f>TPDDL_EOD!AI14+TPDDL_EOD!AJ14</f>
        <v>3.92</v>
      </c>
      <c r="N14">
        <f t="shared" si="0"/>
        <v>32</v>
      </c>
      <c r="O14" s="154">
        <f t="shared" si="1"/>
        <v>4</v>
      </c>
      <c r="P14">
        <v>5.8724999999999996</v>
      </c>
      <c r="Q14">
        <v>18.371249999999996</v>
      </c>
      <c r="R14">
        <v>0</v>
      </c>
      <c r="S14">
        <v>7.3462500000000004</v>
      </c>
      <c r="T14">
        <v>4.41</v>
      </c>
      <c r="U14" s="156">
        <f t="shared" si="2"/>
        <v>36</v>
      </c>
      <c r="V14" s="154">
        <f t="shared" si="3"/>
        <v>0</v>
      </c>
    </row>
    <row r="15" spans="1:22">
      <c r="A15" t="s">
        <v>57</v>
      </c>
      <c r="B15">
        <f>PPCL!D15</f>
        <v>200</v>
      </c>
      <c r="C15">
        <f>PPCL!E15</f>
        <v>0</v>
      </c>
      <c r="D15">
        <f>PPCL!O15</f>
        <v>36</v>
      </c>
      <c r="E15">
        <f>PPCL!P15</f>
        <v>0</v>
      </c>
      <c r="F15">
        <f t="shared" si="4"/>
        <v>200</v>
      </c>
      <c r="G15">
        <f t="shared" si="5"/>
        <v>36</v>
      </c>
      <c r="H15" s="154"/>
      <c r="I15">
        <f>BRPL_EOD!AI15+BRPL_EOD!AJ15</f>
        <v>8.93</v>
      </c>
      <c r="J15">
        <f>BYPL_EOD!AI15+BYPL_EOD!AJ15</f>
        <v>5.07</v>
      </c>
      <c r="K15">
        <f>MES_EOD!AI15+MES_EOD!AJ15</f>
        <v>1.91</v>
      </c>
      <c r="L15">
        <f>NDMC_EOD!AI15+NDMC_EOD!AJ15</f>
        <v>10</v>
      </c>
      <c r="M15">
        <f>TPDDL_EOD!AI15+TPDDL_EOD!AJ15</f>
        <v>6.09</v>
      </c>
      <c r="N15">
        <f t="shared" si="0"/>
        <v>32</v>
      </c>
      <c r="O15" s="154">
        <f t="shared" si="1"/>
        <v>4</v>
      </c>
      <c r="P15">
        <v>10.046250000000001</v>
      </c>
      <c r="Q15">
        <v>5.7037500000000003</v>
      </c>
      <c r="R15">
        <v>2.1487499999999997</v>
      </c>
      <c r="S15">
        <v>11.25</v>
      </c>
      <c r="T15">
        <v>6.8512500000000003</v>
      </c>
      <c r="U15" s="156">
        <f t="shared" si="2"/>
        <v>36</v>
      </c>
      <c r="V15" s="154">
        <f t="shared" si="3"/>
        <v>0</v>
      </c>
    </row>
    <row r="16" spans="1:22">
      <c r="A16" t="s">
        <v>58</v>
      </c>
      <c r="B16">
        <f>PPCL!D16</f>
        <v>200</v>
      </c>
      <c r="C16">
        <f>PPCL!E16</f>
        <v>0</v>
      </c>
      <c r="D16">
        <f>PPCL!O16</f>
        <v>36</v>
      </c>
      <c r="E16">
        <f>PPCL!P16</f>
        <v>0</v>
      </c>
      <c r="F16">
        <f t="shared" si="4"/>
        <v>200</v>
      </c>
      <c r="G16">
        <f t="shared" si="5"/>
        <v>36</v>
      </c>
      <c r="H16" s="154"/>
      <c r="I16">
        <f>BRPL_EOD!AI16+BRPL_EOD!AJ16</f>
        <v>8.93</v>
      </c>
      <c r="J16">
        <f>BYPL_EOD!AI16+BYPL_EOD!AJ16</f>
        <v>5.07</v>
      </c>
      <c r="K16">
        <f>MES_EOD!AI16+MES_EOD!AJ16</f>
        <v>1.91</v>
      </c>
      <c r="L16">
        <f>NDMC_EOD!AI16+NDMC_EOD!AJ16</f>
        <v>10</v>
      </c>
      <c r="M16">
        <f>TPDDL_EOD!AI16+TPDDL_EOD!AJ16</f>
        <v>6.09</v>
      </c>
      <c r="N16">
        <f t="shared" si="0"/>
        <v>32</v>
      </c>
      <c r="O16" s="154">
        <f t="shared" si="1"/>
        <v>4</v>
      </c>
      <c r="P16">
        <v>10.046250000000001</v>
      </c>
      <c r="Q16">
        <v>5.7037500000000003</v>
      </c>
      <c r="R16">
        <v>2.1487499999999997</v>
      </c>
      <c r="S16">
        <v>11.25</v>
      </c>
      <c r="T16">
        <v>6.8512500000000003</v>
      </c>
      <c r="U16" s="156">
        <f t="shared" si="2"/>
        <v>36</v>
      </c>
      <c r="V16" s="154">
        <f t="shared" si="3"/>
        <v>0</v>
      </c>
    </row>
    <row r="17" spans="1:22">
      <c r="A17" t="s">
        <v>59</v>
      </c>
      <c r="B17">
        <f>PPCL!D17</f>
        <v>200</v>
      </c>
      <c r="C17">
        <f>PPCL!E17</f>
        <v>0</v>
      </c>
      <c r="D17">
        <f>PPCL!O17</f>
        <v>36</v>
      </c>
      <c r="E17">
        <f>PPCL!P17</f>
        <v>0</v>
      </c>
      <c r="F17">
        <f t="shared" si="4"/>
        <v>200</v>
      </c>
      <c r="G17">
        <f t="shared" si="5"/>
        <v>36</v>
      </c>
      <c r="H17" s="154"/>
      <c r="I17">
        <f>BRPL_EOD!AI17+BRPL_EOD!AJ17</f>
        <v>8.93</v>
      </c>
      <c r="J17">
        <f>BYPL_EOD!AI17+BYPL_EOD!AJ17</f>
        <v>5.07</v>
      </c>
      <c r="K17">
        <f>MES_EOD!AI17+MES_EOD!AJ17</f>
        <v>1.91</v>
      </c>
      <c r="L17">
        <f>NDMC_EOD!AI17+NDMC_EOD!AJ17</f>
        <v>10</v>
      </c>
      <c r="M17">
        <f>TPDDL_EOD!AI17+TPDDL_EOD!AJ17</f>
        <v>6.09</v>
      </c>
      <c r="N17">
        <f t="shared" si="0"/>
        <v>32</v>
      </c>
      <c r="O17" s="154">
        <f t="shared" si="1"/>
        <v>4</v>
      </c>
      <c r="P17">
        <v>10.046250000000001</v>
      </c>
      <c r="Q17">
        <v>5.7037500000000003</v>
      </c>
      <c r="R17">
        <v>2.1487499999999997</v>
      </c>
      <c r="S17">
        <v>11.25</v>
      </c>
      <c r="T17">
        <v>6.8512500000000003</v>
      </c>
      <c r="U17" s="156">
        <f t="shared" si="2"/>
        <v>36</v>
      </c>
      <c r="V17" s="154">
        <f t="shared" si="3"/>
        <v>0</v>
      </c>
    </row>
    <row r="18" spans="1:22">
      <c r="A18" t="s">
        <v>60</v>
      </c>
      <c r="B18">
        <f>PPCL!D18</f>
        <v>200</v>
      </c>
      <c r="C18">
        <f>PPCL!E18</f>
        <v>0</v>
      </c>
      <c r="D18">
        <f>PPCL!O18</f>
        <v>36</v>
      </c>
      <c r="E18">
        <f>PPCL!P18</f>
        <v>0</v>
      </c>
      <c r="F18">
        <f t="shared" si="4"/>
        <v>200</v>
      </c>
      <c r="G18">
        <f t="shared" si="5"/>
        <v>36</v>
      </c>
      <c r="H18" s="154"/>
      <c r="I18">
        <f>BRPL_EOD!AI18+BRPL_EOD!AJ18</f>
        <v>8.93</v>
      </c>
      <c r="J18">
        <f>BYPL_EOD!AI18+BYPL_EOD!AJ18</f>
        <v>5.07</v>
      </c>
      <c r="K18">
        <f>MES_EOD!AI18+MES_EOD!AJ18</f>
        <v>1.91</v>
      </c>
      <c r="L18">
        <f>NDMC_EOD!AI18+NDMC_EOD!AJ18</f>
        <v>10</v>
      </c>
      <c r="M18">
        <f>TPDDL_EOD!AI18+TPDDL_EOD!AJ18</f>
        <v>6.09</v>
      </c>
      <c r="N18">
        <f t="shared" si="0"/>
        <v>32</v>
      </c>
      <c r="O18" s="154">
        <f t="shared" si="1"/>
        <v>4</v>
      </c>
      <c r="P18">
        <v>10.046250000000001</v>
      </c>
      <c r="Q18">
        <v>5.7037500000000003</v>
      </c>
      <c r="R18">
        <v>2.1487499999999997</v>
      </c>
      <c r="S18">
        <v>11.25</v>
      </c>
      <c r="T18">
        <v>6.8512500000000003</v>
      </c>
      <c r="U18" s="156">
        <f t="shared" si="2"/>
        <v>36</v>
      </c>
      <c r="V18" s="154">
        <f t="shared" si="3"/>
        <v>0</v>
      </c>
    </row>
    <row r="19" spans="1:22">
      <c r="A19" t="s">
        <v>61</v>
      </c>
      <c r="B19">
        <f>PPCL!D19</f>
        <v>200</v>
      </c>
      <c r="C19">
        <f>PPCL!E19</f>
        <v>0</v>
      </c>
      <c r="D19">
        <f>PPCL!O19</f>
        <v>36</v>
      </c>
      <c r="E19">
        <f>PPCL!P19</f>
        <v>0</v>
      </c>
      <c r="F19">
        <f t="shared" si="4"/>
        <v>200</v>
      </c>
      <c r="G19">
        <f t="shared" si="5"/>
        <v>36</v>
      </c>
      <c r="H19" s="154"/>
      <c r="I19">
        <f>BRPL_EOD!AI19+BRPL_EOD!AJ19</f>
        <v>9.6199999999999992</v>
      </c>
      <c r="J19">
        <f>BYPL_EOD!AI19+BYPL_EOD!AJ19</f>
        <v>5.46</v>
      </c>
      <c r="K19">
        <f>MES_EOD!AI19+MES_EOD!AJ19</f>
        <v>2.06</v>
      </c>
      <c r="L19">
        <f>NDMC_EOD!AI19+NDMC_EOD!AJ19</f>
        <v>10.3</v>
      </c>
      <c r="M19">
        <f>TPDDL_EOD!AI19+TPDDL_EOD!AJ19</f>
        <v>6.56</v>
      </c>
      <c r="N19">
        <f t="shared" si="0"/>
        <v>34</v>
      </c>
      <c r="O19" s="154">
        <f t="shared" si="1"/>
        <v>2</v>
      </c>
      <c r="P19">
        <v>10.185882352941176</v>
      </c>
      <c r="Q19">
        <v>5.7811764705882354</v>
      </c>
      <c r="R19">
        <v>2.1811764705882353</v>
      </c>
      <c r="S19">
        <v>10.905882352941177</v>
      </c>
      <c r="T19">
        <v>6.945882352941176</v>
      </c>
      <c r="U19" s="156">
        <f t="shared" si="2"/>
        <v>36</v>
      </c>
      <c r="V19" s="154">
        <f t="shared" si="3"/>
        <v>0</v>
      </c>
    </row>
    <row r="20" spans="1:22">
      <c r="A20" t="s">
        <v>62</v>
      </c>
      <c r="B20">
        <f>PPCL!D20</f>
        <v>200</v>
      </c>
      <c r="C20">
        <f>PPCL!E20</f>
        <v>0</v>
      </c>
      <c r="D20">
        <f>PPCL!O20</f>
        <v>36</v>
      </c>
      <c r="E20">
        <f>PPCL!P20</f>
        <v>0</v>
      </c>
      <c r="F20">
        <f t="shared" si="4"/>
        <v>200</v>
      </c>
      <c r="G20">
        <f t="shared" si="5"/>
        <v>36</v>
      </c>
      <c r="H20" s="154"/>
      <c r="I20">
        <f>BRPL_EOD!AI20+BRPL_EOD!AJ20</f>
        <v>9.6199999999999992</v>
      </c>
      <c r="J20">
        <f>BYPL_EOD!AI20+BYPL_EOD!AJ20</f>
        <v>5.46</v>
      </c>
      <c r="K20">
        <f>MES_EOD!AI20+MES_EOD!AJ20</f>
        <v>2.06</v>
      </c>
      <c r="L20">
        <f>NDMC_EOD!AI20+NDMC_EOD!AJ20</f>
        <v>10.3</v>
      </c>
      <c r="M20">
        <f>TPDDL_EOD!AI20+TPDDL_EOD!AJ20</f>
        <v>6.56</v>
      </c>
      <c r="N20">
        <f t="shared" si="0"/>
        <v>34</v>
      </c>
      <c r="O20" s="154">
        <f t="shared" si="1"/>
        <v>2</v>
      </c>
      <c r="P20">
        <v>10.185882352941176</v>
      </c>
      <c r="Q20">
        <v>5.7811764705882354</v>
      </c>
      <c r="R20">
        <v>2.1811764705882353</v>
      </c>
      <c r="S20">
        <v>10.905882352941177</v>
      </c>
      <c r="T20">
        <v>6.945882352941176</v>
      </c>
      <c r="U20" s="156">
        <f t="shared" si="2"/>
        <v>36</v>
      </c>
      <c r="V20" s="154">
        <f t="shared" si="3"/>
        <v>0</v>
      </c>
    </row>
    <row r="21" spans="1:22">
      <c r="A21" t="s">
        <v>63</v>
      </c>
      <c r="B21">
        <f>PPCL!D21</f>
        <v>200</v>
      </c>
      <c r="C21">
        <f>PPCL!E21</f>
        <v>0</v>
      </c>
      <c r="D21">
        <f>PPCL!O21</f>
        <v>36</v>
      </c>
      <c r="E21">
        <f>PPCL!P21</f>
        <v>0</v>
      </c>
      <c r="F21">
        <f t="shared" si="4"/>
        <v>200</v>
      </c>
      <c r="G21">
        <f t="shared" si="5"/>
        <v>36</v>
      </c>
      <c r="H21" s="154"/>
      <c r="I21">
        <f>BRPL_EOD!AI21+BRPL_EOD!AJ21</f>
        <v>9.6199999999999992</v>
      </c>
      <c r="J21">
        <f>BYPL_EOD!AI21+BYPL_EOD!AJ21</f>
        <v>5.46</v>
      </c>
      <c r="K21">
        <f>MES_EOD!AI21+MES_EOD!AJ21</f>
        <v>2.06</v>
      </c>
      <c r="L21">
        <f>NDMC_EOD!AI21+NDMC_EOD!AJ21</f>
        <v>10.3</v>
      </c>
      <c r="M21">
        <f>TPDDL_EOD!AI21+TPDDL_EOD!AJ21</f>
        <v>6.56</v>
      </c>
      <c r="N21">
        <f t="shared" si="0"/>
        <v>34</v>
      </c>
      <c r="O21" s="154">
        <f t="shared" si="1"/>
        <v>2</v>
      </c>
      <c r="P21">
        <v>10.185882352941176</v>
      </c>
      <c r="Q21">
        <v>5.7811764705882354</v>
      </c>
      <c r="R21">
        <v>2.1811764705882353</v>
      </c>
      <c r="S21">
        <v>10.905882352941177</v>
      </c>
      <c r="T21">
        <v>6.945882352941176</v>
      </c>
      <c r="U21" s="156">
        <f t="shared" si="2"/>
        <v>36</v>
      </c>
      <c r="V21" s="154">
        <f t="shared" si="3"/>
        <v>0</v>
      </c>
    </row>
    <row r="22" spans="1:22">
      <c r="A22" t="s">
        <v>64</v>
      </c>
      <c r="B22">
        <f>PPCL!D22</f>
        <v>200</v>
      </c>
      <c r="C22">
        <f>PPCL!E22</f>
        <v>0</v>
      </c>
      <c r="D22">
        <f>PPCL!O22</f>
        <v>34</v>
      </c>
      <c r="E22">
        <f>PPCL!P22</f>
        <v>0</v>
      </c>
      <c r="F22">
        <f t="shared" si="4"/>
        <v>200</v>
      </c>
      <c r="G22">
        <f t="shared" si="5"/>
        <v>34</v>
      </c>
      <c r="H22" s="154"/>
      <c r="I22">
        <f>BRPL_EOD!AI22+BRPL_EOD!AJ22</f>
        <v>9.6199999999999992</v>
      </c>
      <c r="J22">
        <f>BYPL_EOD!AI22+BYPL_EOD!AJ22</f>
        <v>5.46</v>
      </c>
      <c r="K22">
        <f>MES_EOD!AI22+MES_EOD!AJ22</f>
        <v>2.06</v>
      </c>
      <c r="L22">
        <f>NDMC_EOD!AI22+NDMC_EOD!AJ22</f>
        <v>10.3</v>
      </c>
      <c r="M22">
        <f>TPDDL_EOD!AI22+TPDDL_EOD!AJ22</f>
        <v>6.56</v>
      </c>
      <c r="N22">
        <f t="shared" si="0"/>
        <v>34</v>
      </c>
      <c r="O22" s="154">
        <f t="shared" si="1"/>
        <v>0</v>
      </c>
      <c r="P22">
        <v>9.6199999999999992</v>
      </c>
      <c r="Q22">
        <v>5.46</v>
      </c>
      <c r="R22">
        <v>2.06</v>
      </c>
      <c r="S22">
        <v>10.3</v>
      </c>
      <c r="T22">
        <v>6.56</v>
      </c>
      <c r="U22" s="156">
        <f t="shared" si="2"/>
        <v>34</v>
      </c>
      <c r="V22" s="154">
        <f t="shared" si="3"/>
        <v>0</v>
      </c>
    </row>
    <row r="23" spans="1:22">
      <c r="A23" t="s">
        <v>65</v>
      </c>
      <c r="B23">
        <f>PPCL!D23</f>
        <v>200</v>
      </c>
      <c r="C23">
        <f>PPCL!E23</f>
        <v>0</v>
      </c>
      <c r="D23">
        <f>PPCL!O23</f>
        <v>34</v>
      </c>
      <c r="E23">
        <f>PPCL!P23</f>
        <v>0</v>
      </c>
      <c r="F23">
        <f t="shared" si="4"/>
        <v>200</v>
      </c>
      <c r="G23">
        <f t="shared" si="5"/>
        <v>34</v>
      </c>
      <c r="H23" s="154"/>
      <c r="I23">
        <f>BRPL_EOD!AI23+BRPL_EOD!AJ23</f>
        <v>8</v>
      </c>
      <c r="J23">
        <f>BYPL_EOD!AI23+BYPL_EOD!AJ23</f>
        <v>5</v>
      </c>
      <c r="K23">
        <f>MES_EOD!AI23+MES_EOD!AJ23</f>
        <v>0</v>
      </c>
      <c r="L23">
        <f>NDMC_EOD!AI23+NDMC_EOD!AJ23</f>
        <v>10</v>
      </c>
      <c r="M23">
        <f>TPDDL_EOD!AI23+TPDDL_EOD!AJ23</f>
        <v>6</v>
      </c>
      <c r="N23">
        <f t="shared" si="0"/>
        <v>29</v>
      </c>
      <c r="O23" s="154">
        <f t="shared" si="1"/>
        <v>5</v>
      </c>
      <c r="P23">
        <v>9.3793103448275872</v>
      </c>
      <c r="Q23">
        <v>5.8620689655172411</v>
      </c>
      <c r="R23">
        <v>0</v>
      </c>
      <c r="S23">
        <v>11.724137931034482</v>
      </c>
      <c r="T23">
        <v>7.0344827586206895</v>
      </c>
      <c r="U23" s="156">
        <f t="shared" si="2"/>
        <v>34</v>
      </c>
      <c r="V23" s="154">
        <f t="shared" si="3"/>
        <v>0</v>
      </c>
    </row>
    <row r="24" spans="1:22">
      <c r="A24" t="s">
        <v>66</v>
      </c>
      <c r="B24">
        <f>PPCL!D24</f>
        <v>200</v>
      </c>
      <c r="C24">
        <f>PPCL!E24</f>
        <v>0</v>
      </c>
      <c r="D24">
        <f>PPCL!O24</f>
        <v>34</v>
      </c>
      <c r="E24">
        <f>PPCL!P24</f>
        <v>0</v>
      </c>
      <c r="F24">
        <f t="shared" si="4"/>
        <v>200</v>
      </c>
      <c r="G24">
        <f t="shared" si="5"/>
        <v>34</v>
      </c>
      <c r="H24" s="154"/>
      <c r="I24">
        <f>BRPL_EOD!AI24+BRPL_EOD!AJ24</f>
        <v>8</v>
      </c>
      <c r="J24">
        <f>BYPL_EOD!AI24+BYPL_EOD!AJ24</f>
        <v>5</v>
      </c>
      <c r="K24">
        <f>MES_EOD!AI24+MES_EOD!AJ24</f>
        <v>0</v>
      </c>
      <c r="L24">
        <f>NDMC_EOD!AI24+NDMC_EOD!AJ24</f>
        <v>10</v>
      </c>
      <c r="M24">
        <f>TPDDL_EOD!AI24+TPDDL_EOD!AJ24</f>
        <v>6</v>
      </c>
      <c r="N24">
        <f t="shared" si="0"/>
        <v>29</v>
      </c>
      <c r="O24" s="154">
        <f t="shared" si="1"/>
        <v>5</v>
      </c>
      <c r="P24">
        <v>9.3793103448275872</v>
      </c>
      <c r="Q24">
        <v>5.8620689655172411</v>
      </c>
      <c r="R24">
        <v>0</v>
      </c>
      <c r="S24">
        <v>11.724137931034482</v>
      </c>
      <c r="T24">
        <v>7.0344827586206895</v>
      </c>
      <c r="U24" s="156">
        <f t="shared" si="2"/>
        <v>34</v>
      </c>
      <c r="V24" s="154">
        <f t="shared" si="3"/>
        <v>0</v>
      </c>
    </row>
    <row r="25" spans="1:22">
      <c r="A25" t="s">
        <v>67</v>
      </c>
      <c r="B25">
        <f>PPCL!D25</f>
        <v>200</v>
      </c>
      <c r="C25">
        <f>PPCL!E25</f>
        <v>0</v>
      </c>
      <c r="D25">
        <f>PPCL!O25</f>
        <v>34</v>
      </c>
      <c r="E25">
        <f>PPCL!P25</f>
        <v>0</v>
      </c>
      <c r="F25">
        <f t="shared" si="4"/>
        <v>200</v>
      </c>
      <c r="G25">
        <f t="shared" si="5"/>
        <v>34</v>
      </c>
      <c r="H25" s="154"/>
      <c r="I25">
        <f>BRPL_EOD!AI25+BRPL_EOD!AJ25</f>
        <v>8</v>
      </c>
      <c r="J25">
        <f>BYPL_EOD!AI25+BYPL_EOD!AJ25</f>
        <v>5</v>
      </c>
      <c r="K25">
        <f>MES_EOD!AI25+MES_EOD!AJ25</f>
        <v>2</v>
      </c>
      <c r="L25">
        <f>NDMC_EOD!AI25+NDMC_EOD!AJ25</f>
        <v>10</v>
      </c>
      <c r="M25">
        <f>TPDDL_EOD!AI25+TPDDL_EOD!AJ25</f>
        <v>6</v>
      </c>
      <c r="N25">
        <f t="shared" si="0"/>
        <v>31</v>
      </c>
      <c r="O25" s="154">
        <f t="shared" si="1"/>
        <v>3</v>
      </c>
      <c r="P25">
        <v>8.7741935483870961</v>
      </c>
      <c r="Q25">
        <v>5.4838709677419359</v>
      </c>
      <c r="R25">
        <v>2.193548387096774</v>
      </c>
      <c r="S25">
        <v>10.967741935483872</v>
      </c>
      <c r="T25">
        <v>6.580645161290323</v>
      </c>
      <c r="U25" s="156">
        <f t="shared" si="2"/>
        <v>34</v>
      </c>
      <c r="V25" s="154">
        <f t="shared" si="3"/>
        <v>0</v>
      </c>
    </row>
    <row r="26" spans="1:22">
      <c r="A26" t="s">
        <v>68</v>
      </c>
      <c r="B26">
        <f>PPCL!D26</f>
        <v>200</v>
      </c>
      <c r="C26">
        <f>PPCL!E26</f>
        <v>0</v>
      </c>
      <c r="D26">
        <f>PPCL!O26</f>
        <v>34</v>
      </c>
      <c r="E26">
        <f>PPCL!P26</f>
        <v>0</v>
      </c>
      <c r="F26">
        <f t="shared" si="4"/>
        <v>200</v>
      </c>
      <c r="G26">
        <f t="shared" si="5"/>
        <v>34</v>
      </c>
      <c r="H26" s="154"/>
      <c r="I26">
        <f>BRPL_EOD!AI26+BRPL_EOD!AJ26</f>
        <v>8</v>
      </c>
      <c r="J26">
        <f>BYPL_EOD!AI26+BYPL_EOD!AJ26</f>
        <v>5</v>
      </c>
      <c r="K26">
        <f>MES_EOD!AI26+MES_EOD!AJ26</f>
        <v>0</v>
      </c>
      <c r="L26">
        <f>NDMC_EOD!AI26+NDMC_EOD!AJ26</f>
        <v>10</v>
      </c>
      <c r="M26">
        <f>TPDDL_EOD!AI26+TPDDL_EOD!AJ26</f>
        <v>6</v>
      </c>
      <c r="N26">
        <f t="shared" si="0"/>
        <v>29</v>
      </c>
      <c r="O26" s="154">
        <f t="shared" si="1"/>
        <v>5</v>
      </c>
      <c r="P26">
        <v>9.3793103448275872</v>
      </c>
      <c r="Q26">
        <v>5.8620689655172411</v>
      </c>
      <c r="R26">
        <v>0</v>
      </c>
      <c r="S26">
        <v>11.724137931034482</v>
      </c>
      <c r="T26">
        <v>7.0344827586206895</v>
      </c>
      <c r="U26" s="156">
        <f t="shared" si="2"/>
        <v>34</v>
      </c>
      <c r="V26" s="154">
        <f t="shared" si="3"/>
        <v>0</v>
      </c>
    </row>
    <row r="27" spans="1:22">
      <c r="A27" t="s">
        <v>69</v>
      </c>
      <c r="B27">
        <f>PPCL!D27</f>
        <v>200</v>
      </c>
      <c r="C27">
        <f>PPCL!E27</f>
        <v>0</v>
      </c>
      <c r="D27">
        <f>PPCL!O27</f>
        <v>34</v>
      </c>
      <c r="E27">
        <f>PPCL!P27</f>
        <v>0</v>
      </c>
      <c r="F27">
        <f t="shared" si="4"/>
        <v>200</v>
      </c>
      <c r="G27">
        <f t="shared" si="5"/>
        <v>34</v>
      </c>
      <c r="H27" s="154"/>
      <c r="I27">
        <f>BRPL_EOD!AI27+BRPL_EOD!AJ27</f>
        <v>8</v>
      </c>
      <c r="J27">
        <f>BYPL_EOD!AI27+BYPL_EOD!AJ27</f>
        <v>5</v>
      </c>
      <c r="K27">
        <f>MES_EOD!AI27+MES_EOD!AJ27</f>
        <v>0</v>
      </c>
      <c r="L27">
        <f>NDMC_EOD!AI27+NDMC_EOD!AJ27</f>
        <v>10</v>
      </c>
      <c r="M27">
        <f>TPDDL_EOD!AI27+TPDDL_EOD!AJ27</f>
        <v>6</v>
      </c>
      <c r="N27">
        <f t="shared" si="0"/>
        <v>29</v>
      </c>
      <c r="O27" s="154">
        <f t="shared" si="1"/>
        <v>5</v>
      </c>
      <c r="P27">
        <v>9.3793103448275872</v>
      </c>
      <c r="Q27">
        <v>5.8620689655172411</v>
      </c>
      <c r="R27">
        <v>0</v>
      </c>
      <c r="S27">
        <v>11.724137931034482</v>
      </c>
      <c r="T27">
        <v>7.0344827586206895</v>
      </c>
      <c r="U27" s="156">
        <f t="shared" si="2"/>
        <v>34</v>
      </c>
      <c r="V27" s="154">
        <f t="shared" si="3"/>
        <v>0</v>
      </c>
    </row>
    <row r="28" spans="1:22">
      <c r="A28" t="s">
        <v>70</v>
      </c>
      <c r="B28">
        <f>PPCL!D28</f>
        <v>200</v>
      </c>
      <c r="C28">
        <f>PPCL!E28</f>
        <v>0</v>
      </c>
      <c r="D28">
        <f>PPCL!O28</f>
        <v>34</v>
      </c>
      <c r="E28">
        <f>PPCL!P28</f>
        <v>0</v>
      </c>
      <c r="F28">
        <f t="shared" si="4"/>
        <v>200</v>
      </c>
      <c r="G28">
        <f t="shared" si="5"/>
        <v>34</v>
      </c>
      <c r="H28" s="154"/>
      <c r="I28">
        <f>BRPL_EOD!AI28+BRPL_EOD!AJ28</f>
        <v>8</v>
      </c>
      <c r="J28">
        <f>BYPL_EOD!AI28+BYPL_EOD!AJ28</f>
        <v>5</v>
      </c>
      <c r="K28">
        <f>MES_EOD!AI28+MES_EOD!AJ28</f>
        <v>0</v>
      </c>
      <c r="L28">
        <f>NDMC_EOD!AI28+NDMC_EOD!AJ28</f>
        <v>10</v>
      </c>
      <c r="M28">
        <f>TPDDL_EOD!AI28+TPDDL_EOD!AJ28</f>
        <v>6</v>
      </c>
      <c r="N28">
        <f t="shared" si="0"/>
        <v>29</v>
      </c>
      <c r="O28" s="154">
        <f t="shared" si="1"/>
        <v>5</v>
      </c>
      <c r="P28">
        <v>9.3793103448275872</v>
      </c>
      <c r="Q28">
        <v>5.8620689655172411</v>
      </c>
      <c r="R28">
        <v>0</v>
      </c>
      <c r="S28">
        <v>11.724137931034482</v>
      </c>
      <c r="T28">
        <v>7.0344827586206895</v>
      </c>
      <c r="U28" s="156">
        <f t="shared" si="2"/>
        <v>34</v>
      </c>
      <c r="V28" s="154">
        <f t="shared" si="3"/>
        <v>0</v>
      </c>
    </row>
    <row r="29" spans="1:22">
      <c r="A29" t="s">
        <v>71</v>
      </c>
      <c r="B29">
        <f>PPCL!D29</f>
        <v>200</v>
      </c>
      <c r="C29">
        <f>PPCL!E29</f>
        <v>0</v>
      </c>
      <c r="D29">
        <f>PPCL!O29</f>
        <v>34</v>
      </c>
      <c r="E29">
        <f>PPCL!P29</f>
        <v>0</v>
      </c>
      <c r="F29">
        <f t="shared" si="4"/>
        <v>200</v>
      </c>
      <c r="G29">
        <f t="shared" si="5"/>
        <v>34</v>
      </c>
      <c r="H29" s="154"/>
      <c r="I29">
        <f>BRPL_EOD!AI29+BRPL_EOD!AJ29</f>
        <v>8</v>
      </c>
      <c r="J29">
        <f>BYPL_EOD!AI29+BYPL_EOD!AJ29</f>
        <v>5</v>
      </c>
      <c r="K29">
        <f>MES_EOD!AI29+MES_EOD!AJ29</f>
        <v>0</v>
      </c>
      <c r="L29">
        <f>NDMC_EOD!AI29+NDMC_EOD!AJ29</f>
        <v>10</v>
      </c>
      <c r="M29">
        <f>TPDDL_EOD!AI29+TPDDL_EOD!AJ29</f>
        <v>6</v>
      </c>
      <c r="N29">
        <f t="shared" si="0"/>
        <v>29</v>
      </c>
      <c r="O29" s="154">
        <f t="shared" si="1"/>
        <v>5</v>
      </c>
      <c r="P29">
        <v>9.3793103448275872</v>
      </c>
      <c r="Q29">
        <v>5.8620689655172411</v>
      </c>
      <c r="R29">
        <v>0</v>
      </c>
      <c r="S29">
        <v>11.724137931034482</v>
      </c>
      <c r="T29">
        <v>7.0344827586206895</v>
      </c>
      <c r="U29" s="156">
        <f t="shared" si="2"/>
        <v>34</v>
      </c>
      <c r="V29" s="154">
        <f t="shared" si="3"/>
        <v>0</v>
      </c>
    </row>
    <row r="30" spans="1:22">
      <c r="A30" t="s">
        <v>72</v>
      </c>
      <c r="B30">
        <f>PPCL!D30</f>
        <v>200</v>
      </c>
      <c r="C30">
        <f>PPCL!E30</f>
        <v>0</v>
      </c>
      <c r="D30">
        <f>PPCL!O30</f>
        <v>34</v>
      </c>
      <c r="E30">
        <f>PPCL!P30</f>
        <v>0</v>
      </c>
      <c r="F30">
        <f t="shared" si="4"/>
        <v>200</v>
      </c>
      <c r="G30">
        <f t="shared" si="5"/>
        <v>34</v>
      </c>
      <c r="H30" s="154"/>
      <c r="I30">
        <f>BRPL_EOD!AI30+BRPL_EOD!AJ30</f>
        <v>8</v>
      </c>
      <c r="J30">
        <f>BYPL_EOD!AI30+BYPL_EOD!AJ30</f>
        <v>5</v>
      </c>
      <c r="K30">
        <f>MES_EOD!AI30+MES_EOD!AJ30</f>
        <v>0</v>
      </c>
      <c r="L30">
        <f>NDMC_EOD!AI30+NDMC_EOD!AJ30</f>
        <v>10</v>
      </c>
      <c r="M30">
        <f>TPDDL_EOD!AI30+TPDDL_EOD!AJ30</f>
        <v>6</v>
      </c>
      <c r="N30">
        <f t="shared" si="0"/>
        <v>29</v>
      </c>
      <c r="O30" s="154">
        <f t="shared" si="1"/>
        <v>5</v>
      </c>
      <c r="P30">
        <v>9.3793103448275872</v>
      </c>
      <c r="Q30">
        <v>5.8620689655172411</v>
      </c>
      <c r="R30">
        <v>0</v>
      </c>
      <c r="S30">
        <v>11.724137931034482</v>
      </c>
      <c r="T30">
        <v>7.0344827586206895</v>
      </c>
      <c r="U30" s="156">
        <f t="shared" si="2"/>
        <v>34</v>
      </c>
      <c r="V30" s="154">
        <f t="shared" si="3"/>
        <v>0</v>
      </c>
    </row>
    <row r="31" spans="1:22">
      <c r="A31" t="s">
        <v>73</v>
      </c>
      <c r="B31">
        <f>PPCL!D31</f>
        <v>200</v>
      </c>
      <c r="C31">
        <f>PPCL!E31</f>
        <v>0</v>
      </c>
      <c r="D31">
        <f>PPCL!O31</f>
        <v>34</v>
      </c>
      <c r="E31">
        <f>PPCL!P31</f>
        <v>0</v>
      </c>
      <c r="F31">
        <f t="shared" si="4"/>
        <v>200</v>
      </c>
      <c r="G31">
        <f t="shared" si="5"/>
        <v>34</v>
      </c>
      <c r="H31" s="154"/>
      <c r="I31">
        <f>BRPL_EOD!AI31+BRPL_EOD!AJ31</f>
        <v>8</v>
      </c>
      <c r="J31">
        <f>BYPL_EOD!AI31+BYPL_EOD!AJ31</f>
        <v>5</v>
      </c>
      <c r="K31">
        <f>MES_EOD!AI31+MES_EOD!AJ31</f>
        <v>2</v>
      </c>
      <c r="L31">
        <f>NDMC_EOD!AI31+NDMC_EOD!AJ31</f>
        <v>10</v>
      </c>
      <c r="M31">
        <f>TPDDL_EOD!AI31+TPDDL_EOD!AJ31</f>
        <v>6</v>
      </c>
      <c r="N31">
        <f t="shared" si="0"/>
        <v>31</v>
      </c>
      <c r="O31" s="154">
        <f t="shared" si="1"/>
        <v>3</v>
      </c>
      <c r="P31">
        <v>8.7741935483870961</v>
      </c>
      <c r="Q31">
        <v>5.4838709677419359</v>
      </c>
      <c r="R31">
        <v>2.193548387096774</v>
      </c>
      <c r="S31">
        <v>10.967741935483872</v>
      </c>
      <c r="T31">
        <v>6.580645161290323</v>
      </c>
      <c r="U31" s="156">
        <f t="shared" si="2"/>
        <v>34</v>
      </c>
      <c r="V31" s="154">
        <f t="shared" si="3"/>
        <v>0</v>
      </c>
    </row>
    <row r="32" spans="1:22">
      <c r="A32" t="s">
        <v>74</v>
      </c>
      <c r="B32">
        <f>PPCL!D32</f>
        <v>200</v>
      </c>
      <c r="C32">
        <f>PPCL!E32</f>
        <v>0</v>
      </c>
      <c r="D32">
        <f>PPCL!O32</f>
        <v>34</v>
      </c>
      <c r="E32">
        <f>PPCL!P32</f>
        <v>0</v>
      </c>
      <c r="F32">
        <f t="shared" si="4"/>
        <v>200</v>
      </c>
      <c r="G32">
        <f t="shared" si="5"/>
        <v>34</v>
      </c>
      <c r="H32" s="154"/>
      <c r="I32">
        <f>BRPL_EOD!AI32+BRPL_EOD!AJ32</f>
        <v>8</v>
      </c>
      <c r="J32">
        <f>BYPL_EOD!AI32+BYPL_EOD!AJ32</f>
        <v>5</v>
      </c>
      <c r="K32">
        <f>MES_EOD!AI32+MES_EOD!AJ32</f>
        <v>0</v>
      </c>
      <c r="L32">
        <f>NDMC_EOD!AI32+NDMC_EOD!AJ32</f>
        <v>10</v>
      </c>
      <c r="M32">
        <f>TPDDL_EOD!AI32+TPDDL_EOD!AJ32</f>
        <v>6</v>
      </c>
      <c r="N32">
        <f t="shared" si="0"/>
        <v>29</v>
      </c>
      <c r="O32" s="154">
        <f t="shared" si="1"/>
        <v>5</v>
      </c>
      <c r="P32">
        <v>9.3793103448275872</v>
      </c>
      <c r="Q32">
        <v>5.8620689655172411</v>
      </c>
      <c r="R32">
        <v>0</v>
      </c>
      <c r="S32">
        <v>11.724137931034482</v>
      </c>
      <c r="T32">
        <v>7.0344827586206895</v>
      </c>
      <c r="U32" s="156">
        <f t="shared" si="2"/>
        <v>34</v>
      </c>
      <c r="V32" s="154">
        <f t="shared" si="3"/>
        <v>0</v>
      </c>
    </row>
    <row r="33" spans="1:22">
      <c r="A33" t="s">
        <v>75</v>
      </c>
      <c r="B33">
        <f>PPCL!D33</f>
        <v>200</v>
      </c>
      <c r="C33">
        <f>PPCL!E33</f>
        <v>0</v>
      </c>
      <c r="D33">
        <f>PPCL!O33</f>
        <v>34</v>
      </c>
      <c r="E33">
        <f>PPCL!P33</f>
        <v>0</v>
      </c>
      <c r="F33">
        <f t="shared" si="4"/>
        <v>200</v>
      </c>
      <c r="G33">
        <f t="shared" si="5"/>
        <v>34</v>
      </c>
      <c r="H33" s="154"/>
      <c r="I33">
        <f>BRPL_EOD!AI33+BRPL_EOD!AJ33</f>
        <v>8</v>
      </c>
      <c r="J33">
        <f>BYPL_EOD!AI33+BYPL_EOD!AJ33</f>
        <v>5</v>
      </c>
      <c r="K33">
        <f>MES_EOD!AI33+MES_EOD!AJ33</f>
        <v>0</v>
      </c>
      <c r="L33">
        <f>NDMC_EOD!AI33+NDMC_EOD!AJ33</f>
        <v>10</v>
      </c>
      <c r="M33">
        <f>TPDDL_EOD!AI33+TPDDL_EOD!AJ33</f>
        <v>6</v>
      </c>
      <c r="N33">
        <f t="shared" si="0"/>
        <v>29</v>
      </c>
      <c r="O33" s="154">
        <f t="shared" si="1"/>
        <v>5</v>
      </c>
      <c r="P33">
        <v>9.3793103448275872</v>
      </c>
      <c r="Q33">
        <v>5.8620689655172411</v>
      </c>
      <c r="R33">
        <v>0</v>
      </c>
      <c r="S33">
        <v>11.724137931034482</v>
      </c>
      <c r="T33">
        <v>7.0344827586206895</v>
      </c>
      <c r="U33" s="156">
        <f t="shared" si="2"/>
        <v>34</v>
      </c>
      <c r="V33" s="154">
        <f t="shared" si="3"/>
        <v>0</v>
      </c>
    </row>
    <row r="34" spans="1:22">
      <c r="A34" t="s">
        <v>76</v>
      </c>
      <c r="B34">
        <f>PPCL!D34</f>
        <v>200</v>
      </c>
      <c r="C34">
        <f>PPCL!E34</f>
        <v>0</v>
      </c>
      <c r="D34">
        <f>PPCL!O34</f>
        <v>34</v>
      </c>
      <c r="E34">
        <f>PPCL!P34</f>
        <v>0</v>
      </c>
      <c r="F34">
        <f t="shared" si="4"/>
        <v>200</v>
      </c>
      <c r="G34">
        <f t="shared" si="5"/>
        <v>34</v>
      </c>
      <c r="H34" s="154"/>
      <c r="I34">
        <f>BRPL_EOD!AI34+BRPL_EOD!AJ34</f>
        <v>5.88</v>
      </c>
      <c r="J34">
        <f>BYPL_EOD!AI34+BYPL_EOD!AJ34</f>
        <v>18.37</v>
      </c>
      <c r="K34">
        <f>MES_EOD!AI34+MES_EOD!AJ34</f>
        <v>0</v>
      </c>
      <c r="L34">
        <f>NDMC_EOD!AI34+NDMC_EOD!AJ34</f>
        <v>7.35</v>
      </c>
      <c r="M34">
        <f>TPDDL_EOD!AI34+TPDDL_EOD!AJ34</f>
        <v>4.41</v>
      </c>
      <c r="N34">
        <f t="shared" si="0"/>
        <v>36.010000000000005</v>
      </c>
      <c r="O34" s="154">
        <f t="shared" si="1"/>
        <v>-2.0100000000000051</v>
      </c>
      <c r="P34">
        <v>5.5517911691196877</v>
      </c>
      <c r="Q34">
        <v>17.344626492640931</v>
      </c>
      <c r="R34">
        <v>0</v>
      </c>
      <c r="S34">
        <v>6.9397389613996099</v>
      </c>
      <c r="T34">
        <v>4.1638433768397665</v>
      </c>
      <c r="U34" s="156">
        <f t="shared" si="2"/>
        <v>33.999999999999993</v>
      </c>
      <c r="V34" s="154">
        <f t="shared" si="3"/>
        <v>0</v>
      </c>
    </row>
    <row r="35" spans="1:22">
      <c r="A35" t="s">
        <v>77</v>
      </c>
      <c r="B35">
        <f>PPCL!D35</f>
        <v>200</v>
      </c>
      <c r="C35">
        <f>PPCL!E35</f>
        <v>0</v>
      </c>
      <c r="D35">
        <f>PPCL!O35</f>
        <v>29</v>
      </c>
      <c r="E35">
        <f>PPCL!P35</f>
        <v>0</v>
      </c>
      <c r="F35">
        <f t="shared" si="4"/>
        <v>200</v>
      </c>
      <c r="G35">
        <f t="shared" si="5"/>
        <v>29</v>
      </c>
      <c r="H35" s="154"/>
      <c r="I35">
        <f>BRPL_EOD!AI35+BRPL_EOD!AJ35</f>
        <v>8</v>
      </c>
      <c r="J35">
        <f>BYPL_EOD!AI35+BYPL_EOD!AJ35</f>
        <v>5</v>
      </c>
      <c r="K35">
        <f>MES_EOD!AI35+MES_EOD!AJ35</f>
        <v>0</v>
      </c>
      <c r="L35">
        <f>NDMC_EOD!AI35+NDMC_EOD!AJ35</f>
        <v>10</v>
      </c>
      <c r="M35">
        <f>TPDDL_EOD!AI35+TPDDL_EOD!AJ35</f>
        <v>6</v>
      </c>
      <c r="N35">
        <f t="shared" si="0"/>
        <v>29</v>
      </c>
      <c r="O35" s="154">
        <f t="shared" si="1"/>
        <v>0</v>
      </c>
      <c r="P35">
        <v>8</v>
      </c>
      <c r="Q35">
        <v>5</v>
      </c>
      <c r="R35">
        <v>0</v>
      </c>
      <c r="S35">
        <v>10</v>
      </c>
      <c r="T35">
        <v>6</v>
      </c>
      <c r="U35" s="156">
        <f t="shared" si="2"/>
        <v>29</v>
      </c>
      <c r="V35" s="154">
        <f t="shared" si="3"/>
        <v>0</v>
      </c>
    </row>
    <row r="36" spans="1:22">
      <c r="A36" t="s">
        <v>78</v>
      </c>
      <c r="B36">
        <f>PPCL!D36</f>
        <v>200</v>
      </c>
      <c r="C36">
        <f>PPCL!E36</f>
        <v>0</v>
      </c>
      <c r="D36">
        <f>PPCL!O36</f>
        <v>29</v>
      </c>
      <c r="E36">
        <f>PPCL!P36</f>
        <v>0</v>
      </c>
      <c r="F36">
        <f t="shared" si="4"/>
        <v>200</v>
      </c>
      <c r="G36">
        <f t="shared" si="5"/>
        <v>29</v>
      </c>
      <c r="H36" s="154"/>
      <c r="I36">
        <f>BRPL_EOD!AI36+BRPL_EOD!AJ36</f>
        <v>8</v>
      </c>
      <c r="J36">
        <f>BYPL_EOD!AI36+BYPL_EOD!AJ36</f>
        <v>5</v>
      </c>
      <c r="K36">
        <f>MES_EOD!AI36+MES_EOD!AJ36</f>
        <v>0</v>
      </c>
      <c r="L36">
        <f>NDMC_EOD!AI36+NDMC_EOD!AJ36</f>
        <v>10</v>
      </c>
      <c r="M36">
        <f>TPDDL_EOD!AI36+TPDDL_EOD!AJ36</f>
        <v>6</v>
      </c>
      <c r="N36">
        <f t="shared" si="0"/>
        <v>29</v>
      </c>
      <c r="O36" s="154">
        <f t="shared" si="1"/>
        <v>0</v>
      </c>
      <c r="P36">
        <v>8</v>
      </c>
      <c r="Q36">
        <v>5</v>
      </c>
      <c r="R36">
        <v>0</v>
      </c>
      <c r="S36">
        <v>10</v>
      </c>
      <c r="T36">
        <v>6</v>
      </c>
      <c r="U36" s="156">
        <f t="shared" si="2"/>
        <v>29</v>
      </c>
      <c r="V36" s="154">
        <f t="shared" si="3"/>
        <v>0</v>
      </c>
    </row>
    <row r="37" spans="1:22">
      <c r="A37" t="s">
        <v>79</v>
      </c>
      <c r="B37">
        <f>PPCL!D37</f>
        <v>200</v>
      </c>
      <c r="C37">
        <f>PPCL!E37</f>
        <v>0</v>
      </c>
      <c r="D37">
        <f>PPCL!O37</f>
        <v>36</v>
      </c>
      <c r="E37">
        <f>PPCL!P37</f>
        <v>0</v>
      </c>
      <c r="F37">
        <f t="shared" si="4"/>
        <v>200</v>
      </c>
      <c r="G37">
        <f t="shared" si="5"/>
        <v>36</v>
      </c>
      <c r="H37" s="154"/>
      <c r="I37">
        <f>BRPL_EOD!AI37+BRPL_EOD!AJ37</f>
        <v>10.18</v>
      </c>
      <c r="J37">
        <f>BYPL_EOD!AI37+BYPL_EOD!AJ37</f>
        <v>5.79</v>
      </c>
      <c r="K37">
        <f>MES_EOD!AI37+MES_EOD!AJ37</f>
        <v>2.1800000000000002</v>
      </c>
      <c r="L37">
        <f>NDMC_EOD!AI37+NDMC_EOD!AJ37</f>
        <v>10.91</v>
      </c>
      <c r="M37">
        <f>TPDDL_EOD!AI37+TPDDL_EOD!AJ37</f>
        <v>6.94</v>
      </c>
      <c r="N37">
        <f t="shared" si="0"/>
        <v>36</v>
      </c>
      <c r="O37" s="154">
        <f t="shared" si="1"/>
        <v>0</v>
      </c>
      <c r="P37">
        <v>10.18</v>
      </c>
      <c r="Q37">
        <v>5.79</v>
      </c>
      <c r="R37">
        <v>2.1800000000000002</v>
      </c>
      <c r="S37">
        <v>10.91</v>
      </c>
      <c r="T37">
        <v>6.94</v>
      </c>
      <c r="U37" s="156">
        <f t="shared" si="2"/>
        <v>36</v>
      </c>
      <c r="V37" s="154">
        <f t="shared" si="3"/>
        <v>0</v>
      </c>
    </row>
    <row r="38" spans="1:22">
      <c r="A38" t="s">
        <v>80</v>
      </c>
      <c r="B38">
        <f>PPCL!D38</f>
        <v>200</v>
      </c>
      <c r="C38">
        <f>PPCL!E38</f>
        <v>0</v>
      </c>
      <c r="D38">
        <f>PPCL!O38</f>
        <v>36</v>
      </c>
      <c r="E38">
        <f>PPCL!P38</f>
        <v>0</v>
      </c>
      <c r="F38">
        <f t="shared" si="4"/>
        <v>200</v>
      </c>
      <c r="G38">
        <f t="shared" si="5"/>
        <v>36</v>
      </c>
      <c r="H38" s="154"/>
      <c r="I38">
        <f>BRPL_EOD!AI38+BRPL_EOD!AJ38</f>
        <v>10.18</v>
      </c>
      <c r="J38">
        <f>BYPL_EOD!AI38+BYPL_EOD!AJ38</f>
        <v>5.79</v>
      </c>
      <c r="K38">
        <f>MES_EOD!AI38+MES_EOD!AJ38</f>
        <v>2.1800000000000002</v>
      </c>
      <c r="L38">
        <f>NDMC_EOD!AI38+NDMC_EOD!AJ38</f>
        <v>10.91</v>
      </c>
      <c r="M38">
        <f>TPDDL_EOD!AI38+TPDDL_EOD!AJ38</f>
        <v>6.94</v>
      </c>
      <c r="N38">
        <f t="shared" si="0"/>
        <v>36</v>
      </c>
      <c r="O38" s="154">
        <f t="shared" si="1"/>
        <v>0</v>
      </c>
      <c r="P38">
        <v>10.18</v>
      </c>
      <c r="Q38">
        <v>5.79</v>
      </c>
      <c r="R38">
        <v>2.1800000000000002</v>
      </c>
      <c r="S38">
        <v>10.91</v>
      </c>
      <c r="T38">
        <v>6.94</v>
      </c>
      <c r="U38" s="156">
        <f t="shared" si="2"/>
        <v>36</v>
      </c>
      <c r="V38" s="154">
        <f t="shared" si="3"/>
        <v>0</v>
      </c>
    </row>
    <row r="39" spans="1:22">
      <c r="A39" t="s">
        <v>81</v>
      </c>
      <c r="B39">
        <f>PPCL!D39</f>
        <v>200</v>
      </c>
      <c r="C39">
        <f>PPCL!E39</f>
        <v>0</v>
      </c>
      <c r="D39">
        <f>PPCL!O39</f>
        <v>36</v>
      </c>
      <c r="E39">
        <f>PPCL!P39</f>
        <v>0</v>
      </c>
      <c r="F39">
        <f t="shared" si="4"/>
        <v>200</v>
      </c>
      <c r="G39">
        <f t="shared" si="5"/>
        <v>36</v>
      </c>
      <c r="H39" s="154"/>
      <c r="I39">
        <f>BRPL_EOD!AI39+BRPL_EOD!AJ39</f>
        <v>10.18</v>
      </c>
      <c r="J39">
        <f>BYPL_EOD!AI39+BYPL_EOD!AJ39</f>
        <v>5.79</v>
      </c>
      <c r="K39">
        <f>MES_EOD!AI39+MES_EOD!AJ39</f>
        <v>2.1800000000000002</v>
      </c>
      <c r="L39">
        <f>NDMC_EOD!AI39+NDMC_EOD!AJ39</f>
        <v>10.91</v>
      </c>
      <c r="M39">
        <f>TPDDL_EOD!AI39+TPDDL_EOD!AJ39</f>
        <v>6.94</v>
      </c>
      <c r="N39">
        <f t="shared" si="0"/>
        <v>36</v>
      </c>
      <c r="O39" s="154">
        <f t="shared" si="1"/>
        <v>0</v>
      </c>
      <c r="P39">
        <v>10.18</v>
      </c>
      <c r="Q39">
        <v>5.79</v>
      </c>
      <c r="R39">
        <v>2.1800000000000002</v>
      </c>
      <c r="S39">
        <v>10.91</v>
      </c>
      <c r="T39">
        <v>6.94</v>
      </c>
      <c r="U39" s="156">
        <f t="shared" si="2"/>
        <v>36</v>
      </c>
      <c r="V39" s="154">
        <f t="shared" si="3"/>
        <v>0</v>
      </c>
    </row>
    <row r="40" spans="1:22">
      <c r="A40" t="s">
        <v>82</v>
      </c>
      <c r="B40">
        <f>PPCL!D40</f>
        <v>200</v>
      </c>
      <c r="C40">
        <f>PPCL!E40</f>
        <v>0</v>
      </c>
      <c r="D40">
        <f>PPCL!O40</f>
        <v>36</v>
      </c>
      <c r="E40">
        <f>PPCL!P40</f>
        <v>0</v>
      </c>
      <c r="F40">
        <f t="shared" si="4"/>
        <v>200</v>
      </c>
      <c r="G40">
        <f t="shared" si="5"/>
        <v>36</v>
      </c>
      <c r="H40" s="154"/>
      <c r="I40">
        <f>BRPL_EOD!AI40+BRPL_EOD!AJ40</f>
        <v>10.18</v>
      </c>
      <c r="J40">
        <f>BYPL_EOD!AI40+BYPL_EOD!AJ40</f>
        <v>5.79</v>
      </c>
      <c r="K40">
        <f>MES_EOD!AI40+MES_EOD!AJ40</f>
        <v>2.1800000000000002</v>
      </c>
      <c r="L40">
        <f>NDMC_EOD!AI40+NDMC_EOD!AJ40</f>
        <v>10.91</v>
      </c>
      <c r="M40">
        <f>TPDDL_EOD!AI40+TPDDL_EOD!AJ40</f>
        <v>6.94</v>
      </c>
      <c r="N40">
        <f t="shared" si="0"/>
        <v>36</v>
      </c>
      <c r="O40" s="154">
        <f t="shared" si="1"/>
        <v>0</v>
      </c>
      <c r="P40">
        <v>10.18</v>
      </c>
      <c r="Q40">
        <v>5.79</v>
      </c>
      <c r="R40">
        <v>2.1800000000000002</v>
      </c>
      <c r="S40">
        <v>10.91</v>
      </c>
      <c r="T40">
        <v>6.94</v>
      </c>
      <c r="U40" s="156">
        <f t="shared" si="2"/>
        <v>36</v>
      </c>
      <c r="V40" s="154">
        <f t="shared" si="3"/>
        <v>0</v>
      </c>
    </row>
    <row r="41" spans="1:22">
      <c r="A41" t="s">
        <v>83</v>
      </c>
      <c r="B41">
        <f>PPCL!D41</f>
        <v>200</v>
      </c>
      <c r="C41">
        <f>PPCL!E41</f>
        <v>0</v>
      </c>
      <c r="D41">
        <f>PPCL!O41</f>
        <v>36</v>
      </c>
      <c r="E41">
        <f>PPCL!P41</f>
        <v>0</v>
      </c>
      <c r="F41">
        <f t="shared" si="4"/>
        <v>200</v>
      </c>
      <c r="G41">
        <f t="shared" si="5"/>
        <v>36</v>
      </c>
      <c r="H41" s="154"/>
      <c r="I41">
        <f>BRPL_EOD!AI41+BRPL_EOD!AJ41</f>
        <v>10.18</v>
      </c>
      <c r="J41">
        <f>BYPL_EOD!AI41+BYPL_EOD!AJ41</f>
        <v>5.79</v>
      </c>
      <c r="K41">
        <f>MES_EOD!AI41+MES_EOD!AJ41</f>
        <v>2.1800000000000002</v>
      </c>
      <c r="L41">
        <f>NDMC_EOD!AI41+NDMC_EOD!AJ41</f>
        <v>10.91</v>
      </c>
      <c r="M41">
        <f>TPDDL_EOD!AI41+TPDDL_EOD!AJ41</f>
        <v>6.94</v>
      </c>
      <c r="N41">
        <f t="shared" si="0"/>
        <v>36</v>
      </c>
      <c r="O41" s="154">
        <f t="shared" si="1"/>
        <v>0</v>
      </c>
      <c r="P41">
        <v>10.18</v>
      </c>
      <c r="Q41">
        <v>5.79</v>
      </c>
      <c r="R41">
        <v>2.1800000000000002</v>
      </c>
      <c r="S41">
        <v>10.91</v>
      </c>
      <c r="T41">
        <v>6.94</v>
      </c>
      <c r="U41" s="156">
        <f t="shared" si="2"/>
        <v>36</v>
      </c>
      <c r="V41" s="154">
        <f t="shared" si="3"/>
        <v>0</v>
      </c>
    </row>
    <row r="42" spans="1:22">
      <c r="A42" t="s">
        <v>84</v>
      </c>
      <c r="B42">
        <f>PPCL!D42</f>
        <v>200</v>
      </c>
      <c r="C42">
        <f>PPCL!E42</f>
        <v>0</v>
      </c>
      <c r="D42">
        <f>PPCL!O42</f>
        <v>36</v>
      </c>
      <c r="E42">
        <f>PPCL!P42</f>
        <v>0</v>
      </c>
      <c r="F42">
        <f t="shared" si="4"/>
        <v>200</v>
      </c>
      <c r="G42">
        <f t="shared" si="5"/>
        <v>36</v>
      </c>
      <c r="H42" s="154"/>
      <c r="I42">
        <f>BRPL_EOD!AI42+BRPL_EOD!AJ42</f>
        <v>10.18</v>
      </c>
      <c r="J42">
        <f>BYPL_EOD!AI42+BYPL_EOD!AJ42</f>
        <v>5.79</v>
      </c>
      <c r="K42">
        <f>MES_EOD!AI42+MES_EOD!AJ42</f>
        <v>2.1800000000000002</v>
      </c>
      <c r="L42">
        <f>NDMC_EOD!AI42+NDMC_EOD!AJ42</f>
        <v>10.91</v>
      </c>
      <c r="M42">
        <f>TPDDL_EOD!AI42+TPDDL_EOD!AJ42</f>
        <v>6.94</v>
      </c>
      <c r="N42">
        <f t="shared" si="0"/>
        <v>36</v>
      </c>
      <c r="O42" s="154">
        <f t="shared" si="1"/>
        <v>0</v>
      </c>
      <c r="P42">
        <v>10.18</v>
      </c>
      <c r="Q42">
        <v>5.79</v>
      </c>
      <c r="R42">
        <v>2.1800000000000002</v>
      </c>
      <c r="S42">
        <v>10.91</v>
      </c>
      <c r="T42">
        <v>6.94</v>
      </c>
      <c r="U42" s="156">
        <f t="shared" si="2"/>
        <v>36</v>
      </c>
      <c r="V42" s="154">
        <f t="shared" si="3"/>
        <v>0</v>
      </c>
    </row>
    <row r="43" spans="1:22">
      <c r="A43" t="s">
        <v>85</v>
      </c>
      <c r="B43">
        <f>PPCL!D43</f>
        <v>200</v>
      </c>
      <c r="C43">
        <f>PPCL!E43</f>
        <v>0</v>
      </c>
      <c r="D43">
        <f>PPCL!O43</f>
        <v>36</v>
      </c>
      <c r="E43">
        <f>PPCL!P43</f>
        <v>0</v>
      </c>
      <c r="F43">
        <f t="shared" si="4"/>
        <v>200</v>
      </c>
      <c r="G43">
        <f t="shared" si="5"/>
        <v>36</v>
      </c>
      <c r="H43" s="154"/>
      <c r="I43">
        <f>BRPL_EOD!AI43+BRPL_EOD!AJ43</f>
        <v>10.18</v>
      </c>
      <c r="J43">
        <f>BYPL_EOD!AI43+BYPL_EOD!AJ43</f>
        <v>5.79</v>
      </c>
      <c r="K43">
        <f>MES_EOD!AI43+MES_EOD!AJ43</f>
        <v>2.1800000000000002</v>
      </c>
      <c r="L43">
        <f>NDMC_EOD!AI43+NDMC_EOD!AJ43</f>
        <v>10.91</v>
      </c>
      <c r="M43">
        <f>TPDDL_EOD!AI43+TPDDL_EOD!AJ43</f>
        <v>6.94</v>
      </c>
      <c r="N43">
        <f t="shared" si="0"/>
        <v>36</v>
      </c>
      <c r="O43" s="154">
        <f t="shared" si="1"/>
        <v>0</v>
      </c>
      <c r="P43">
        <v>10.18</v>
      </c>
      <c r="Q43">
        <v>5.79</v>
      </c>
      <c r="R43">
        <v>2.1800000000000002</v>
      </c>
      <c r="S43">
        <v>10.91</v>
      </c>
      <c r="T43">
        <v>6.94</v>
      </c>
      <c r="U43" s="156">
        <f t="shared" si="2"/>
        <v>36</v>
      </c>
      <c r="V43" s="154">
        <f t="shared" si="3"/>
        <v>0</v>
      </c>
    </row>
    <row r="44" spans="1:22">
      <c r="A44" t="s">
        <v>86</v>
      </c>
      <c r="B44">
        <f>PPCL!D44</f>
        <v>200</v>
      </c>
      <c r="C44">
        <f>PPCL!E44</f>
        <v>0</v>
      </c>
      <c r="D44">
        <f>PPCL!O44</f>
        <v>36</v>
      </c>
      <c r="E44">
        <f>PPCL!P44</f>
        <v>0</v>
      </c>
      <c r="F44">
        <f t="shared" si="4"/>
        <v>200</v>
      </c>
      <c r="G44">
        <f t="shared" si="5"/>
        <v>36</v>
      </c>
      <c r="H44" s="154"/>
      <c r="I44">
        <f>BRPL_EOD!AI44+BRPL_EOD!AJ44</f>
        <v>10.18</v>
      </c>
      <c r="J44">
        <f>BYPL_EOD!AI44+BYPL_EOD!AJ44</f>
        <v>5.79</v>
      </c>
      <c r="K44">
        <f>MES_EOD!AI44+MES_EOD!AJ44</f>
        <v>2.1800000000000002</v>
      </c>
      <c r="L44">
        <f>NDMC_EOD!AI44+NDMC_EOD!AJ44</f>
        <v>10.91</v>
      </c>
      <c r="M44">
        <f>TPDDL_EOD!AI44+TPDDL_EOD!AJ44</f>
        <v>6.94</v>
      </c>
      <c r="N44">
        <f t="shared" si="0"/>
        <v>36</v>
      </c>
      <c r="O44" s="154">
        <f t="shared" si="1"/>
        <v>0</v>
      </c>
      <c r="P44">
        <v>10.18</v>
      </c>
      <c r="Q44">
        <v>5.79</v>
      </c>
      <c r="R44">
        <v>2.1800000000000002</v>
      </c>
      <c r="S44">
        <v>10.91</v>
      </c>
      <c r="T44">
        <v>6.94</v>
      </c>
      <c r="U44" s="156">
        <f t="shared" si="2"/>
        <v>36</v>
      </c>
      <c r="V44" s="154">
        <f t="shared" si="3"/>
        <v>0</v>
      </c>
    </row>
    <row r="45" spans="1:22">
      <c r="A45" t="s">
        <v>87</v>
      </c>
      <c r="B45">
        <f>PPCL!D45</f>
        <v>200</v>
      </c>
      <c r="C45">
        <f>PPCL!E45</f>
        <v>0</v>
      </c>
      <c r="D45">
        <f>PPCL!O45</f>
        <v>36</v>
      </c>
      <c r="E45">
        <f>PPCL!P45</f>
        <v>0</v>
      </c>
      <c r="F45">
        <f t="shared" si="4"/>
        <v>200</v>
      </c>
      <c r="G45">
        <f t="shared" si="5"/>
        <v>36</v>
      </c>
      <c r="H45" s="154"/>
      <c r="I45">
        <f>BRPL_EOD!AI45+BRPL_EOD!AJ45</f>
        <v>10.18</v>
      </c>
      <c r="J45">
        <f>BYPL_EOD!AI45+BYPL_EOD!AJ45</f>
        <v>5.79</v>
      </c>
      <c r="K45">
        <f>MES_EOD!AI45+MES_EOD!AJ45</f>
        <v>2.1800000000000002</v>
      </c>
      <c r="L45">
        <f>NDMC_EOD!AI45+NDMC_EOD!AJ45</f>
        <v>10.91</v>
      </c>
      <c r="M45">
        <f>TPDDL_EOD!AI45+TPDDL_EOD!AJ45</f>
        <v>6.94</v>
      </c>
      <c r="N45">
        <f t="shared" si="0"/>
        <v>36</v>
      </c>
      <c r="O45" s="154">
        <f t="shared" si="1"/>
        <v>0</v>
      </c>
      <c r="P45">
        <v>10.18</v>
      </c>
      <c r="Q45">
        <v>5.79</v>
      </c>
      <c r="R45">
        <v>2.1800000000000002</v>
      </c>
      <c r="S45">
        <v>10.91</v>
      </c>
      <c r="T45">
        <v>6.94</v>
      </c>
      <c r="U45" s="156">
        <f t="shared" si="2"/>
        <v>36</v>
      </c>
      <c r="V45" s="154">
        <f t="shared" si="3"/>
        <v>0</v>
      </c>
    </row>
    <row r="46" spans="1:22">
      <c r="A46" t="s">
        <v>88</v>
      </c>
      <c r="B46">
        <f>PPCL!D46</f>
        <v>200</v>
      </c>
      <c r="C46">
        <f>PPCL!E46</f>
        <v>0</v>
      </c>
      <c r="D46">
        <f>PPCL!O46</f>
        <v>36</v>
      </c>
      <c r="E46">
        <f>PPCL!P46</f>
        <v>0</v>
      </c>
      <c r="F46">
        <f t="shared" si="4"/>
        <v>200</v>
      </c>
      <c r="G46">
        <f t="shared" si="5"/>
        <v>36</v>
      </c>
      <c r="H46" s="154"/>
      <c r="I46">
        <f>BRPL_EOD!AI46+BRPL_EOD!AJ46</f>
        <v>10.18</v>
      </c>
      <c r="J46">
        <f>BYPL_EOD!AI46+BYPL_EOD!AJ46</f>
        <v>5.79</v>
      </c>
      <c r="K46">
        <f>MES_EOD!AI46+MES_EOD!AJ46</f>
        <v>2.1800000000000002</v>
      </c>
      <c r="L46">
        <f>NDMC_EOD!AI46+NDMC_EOD!AJ46</f>
        <v>10.91</v>
      </c>
      <c r="M46">
        <f>TPDDL_EOD!AI46+TPDDL_EOD!AJ46</f>
        <v>6.94</v>
      </c>
      <c r="N46">
        <f t="shared" si="0"/>
        <v>36</v>
      </c>
      <c r="O46" s="154">
        <f t="shared" si="1"/>
        <v>0</v>
      </c>
      <c r="P46">
        <v>10.18</v>
      </c>
      <c r="Q46">
        <v>5.79</v>
      </c>
      <c r="R46">
        <v>2.1800000000000002</v>
      </c>
      <c r="S46">
        <v>10.91</v>
      </c>
      <c r="T46">
        <v>6.94</v>
      </c>
      <c r="U46" s="156">
        <f t="shared" si="2"/>
        <v>36</v>
      </c>
      <c r="V46" s="154">
        <f t="shared" si="3"/>
        <v>0</v>
      </c>
    </row>
    <row r="47" spans="1:22">
      <c r="A47" t="s">
        <v>89</v>
      </c>
      <c r="B47">
        <f>PPCL!D47</f>
        <v>200</v>
      </c>
      <c r="C47">
        <f>PPCL!E47</f>
        <v>0</v>
      </c>
      <c r="D47">
        <f>PPCL!O47</f>
        <v>36</v>
      </c>
      <c r="E47">
        <f>PPCL!P47</f>
        <v>0</v>
      </c>
      <c r="F47">
        <f t="shared" si="4"/>
        <v>200</v>
      </c>
      <c r="G47">
        <f t="shared" si="5"/>
        <v>36</v>
      </c>
      <c r="H47" s="154"/>
      <c r="I47">
        <f>BRPL_EOD!AI47+BRPL_EOD!AJ47</f>
        <v>10.18</v>
      </c>
      <c r="J47">
        <f>BYPL_EOD!AI47+BYPL_EOD!AJ47</f>
        <v>5.79</v>
      </c>
      <c r="K47">
        <f>MES_EOD!AI47+MES_EOD!AJ47</f>
        <v>2.1800000000000002</v>
      </c>
      <c r="L47">
        <f>NDMC_EOD!AI47+NDMC_EOD!AJ47</f>
        <v>10.91</v>
      </c>
      <c r="M47">
        <f>TPDDL_EOD!AI47+TPDDL_EOD!AJ47</f>
        <v>6.94</v>
      </c>
      <c r="N47">
        <f t="shared" si="0"/>
        <v>36</v>
      </c>
      <c r="O47" s="154">
        <f t="shared" si="1"/>
        <v>0</v>
      </c>
      <c r="P47">
        <v>10.18</v>
      </c>
      <c r="Q47">
        <v>5.79</v>
      </c>
      <c r="R47">
        <v>2.1800000000000002</v>
      </c>
      <c r="S47">
        <v>10.91</v>
      </c>
      <c r="T47">
        <v>6.94</v>
      </c>
      <c r="U47" s="156">
        <f t="shared" si="2"/>
        <v>36</v>
      </c>
      <c r="V47" s="154">
        <f t="shared" si="3"/>
        <v>0</v>
      </c>
    </row>
    <row r="48" spans="1:22">
      <c r="A48" t="s">
        <v>90</v>
      </c>
      <c r="B48">
        <f>PPCL!D48</f>
        <v>200</v>
      </c>
      <c r="C48">
        <f>PPCL!E48</f>
        <v>0</v>
      </c>
      <c r="D48">
        <f>PPCL!O48</f>
        <v>36</v>
      </c>
      <c r="E48">
        <f>PPCL!P48</f>
        <v>0</v>
      </c>
      <c r="F48">
        <f t="shared" si="4"/>
        <v>200</v>
      </c>
      <c r="G48">
        <f t="shared" si="5"/>
        <v>36</v>
      </c>
      <c r="H48" s="154"/>
      <c r="I48">
        <f>BRPL_EOD!AI48+BRPL_EOD!AJ48</f>
        <v>10.18</v>
      </c>
      <c r="J48">
        <f>BYPL_EOD!AI48+BYPL_EOD!AJ48</f>
        <v>5.79</v>
      </c>
      <c r="K48">
        <f>MES_EOD!AI48+MES_EOD!AJ48</f>
        <v>2.1800000000000002</v>
      </c>
      <c r="L48">
        <f>NDMC_EOD!AI48+NDMC_EOD!AJ48</f>
        <v>10.91</v>
      </c>
      <c r="M48">
        <f>TPDDL_EOD!AI48+TPDDL_EOD!AJ48</f>
        <v>6.94</v>
      </c>
      <c r="N48">
        <f t="shared" si="0"/>
        <v>36</v>
      </c>
      <c r="O48" s="154">
        <f t="shared" si="1"/>
        <v>0</v>
      </c>
      <c r="P48">
        <v>10.18</v>
      </c>
      <c r="Q48">
        <v>5.79</v>
      </c>
      <c r="R48">
        <v>2.1800000000000002</v>
      </c>
      <c r="S48">
        <v>10.91</v>
      </c>
      <c r="T48">
        <v>6.94</v>
      </c>
      <c r="U48" s="156">
        <f t="shared" si="2"/>
        <v>36</v>
      </c>
      <c r="V48" s="154">
        <f t="shared" si="3"/>
        <v>0</v>
      </c>
    </row>
    <row r="49" spans="1:22">
      <c r="A49" t="s">
        <v>91</v>
      </c>
      <c r="B49">
        <f>PPCL!D49</f>
        <v>200</v>
      </c>
      <c r="C49">
        <f>PPCL!E49</f>
        <v>0</v>
      </c>
      <c r="D49">
        <f>PPCL!O49</f>
        <v>36</v>
      </c>
      <c r="E49">
        <f>PPCL!P49</f>
        <v>0</v>
      </c>
      <c r="F49">
        <f t="shared" si="4"/>
        <v>200</v>
      </c>
      <c r="G49">
        <f t="shared" si="5"/>
        <v>36</v>
      </c>
      <c r="H49" s="154"/>
      <c r="I49">
        <f>BRPL_EOD!AI49+BRPL_EOD!AJ49</f>
        <v>10.18</v>
      </c>
      <c r="J49">
        <f>BYPL_EOD!AI49+BYPL_EOD!AJ49</f>
        <v>5.79</v>
      </c>
      <c r="K49">
        <f>MES_EOD!AI49+MES_EOD!AJ49</f>
        <v>2.1800000000000002</v>
      </c>
      <c r="L49">
        <f>NDMC_EOD!AI49+NDMC_EOD!AJ49</f>
        <v>10.91</v>
      </c>
      <c r="M49">
        <f>TPDDL_EOD!AI49+TPDDL_EOD!AJ49</f>
        <v>6.94</v>
      </c>
      <c r="N49">
        <f t="shared" si="0"/>
        <v>36</v>
      </c>
      <c r="O49" s="154">
        <f t="shared" si="1"/>
        <v>0</v>
      </c>
      <c r="P49">
        <v>10.18</v>
      </c>
      <c r="Q49">
        <v>5.79</v>
      </c>
      <c r="R49">
        <v>2.1800000000000002</v>
      </c>
      <c r="S49">
        <v>10.91</v>
      </c>
      <c r="T49">
        <v>6.94</v>
      </c>
      <c r="U49" s="156">
        <f t="shared" si="2"/>
        <v>36</v>
      </c>
      <c r="V49" s="154">
        <f t="shared" si="3"/>
        <v>0</v>
      </c>
    </row>
    <row r="50" spans="1:22">
      <c r="A50" t="s">
        <v>92</v>
      </c>
      <c r="B50">
        <f>PPCL!D50</f>
        <v>200</v>
      </c>
      <c r="C50">
        <f>PPCL!E50</f>
        <v>0</v>
      </c>
      <c r="D50">
        <f>PPCL!O50</f>
        <v>36</v>
      </c>
      <c r="E50">
        <f>PPCL!P50</f>
        <v>0</v>
      </c>
      <c r="F50">
        <f t="shared" si="4"/>
        <v>200</v>
      </c>
      <c r="G50">
        <f t="shared" si="5"/>
        <v>36</v>
      </c>
      <c r="H50" s="154"/>
      <c r="I50">
        <f>BRPL_EOD!AI50+BRPL_EOD!AJ50</f>
        <v>10.18</v>
      </c>
      <c r="J50">
        <f>BYPL_EOD!AI50+BYPL_EOD!AJ50</f>
        <v>5.79</v>
      </c>
      <c r="K50">
        <f>MES_EOD!AI50+MES_EOD!AJ50</f>
        <v>2.1800000000000002</v>
      </c>
      <c r="L50">
        <f>NDMC_EOD!AI50+NDMC_EOD!AJ50</f>
        <v>10.91</v>
      </c>
      <c r="M50">
        <f>TPDDL_EOD!AI50+TPDDL_EOD!AJ50</f>
        <v>6.94</v>
      </c>
      <c r="N50">
        <f t="shared" si="0"/>
        <v>36</v>
      </c>
      <c r="O50" s="154">
        <f t="shared" si="1"/>
        <v>0</v>
      </c>
      <c r="P50">
        <v>10.18</v>
      </c>
      <c r="Q50">
        <v>5.79</v>
      </c>
      <c r="R50">
        <v>2.1800000000000002</v>
      </c>
      <c r="S50">
        <v>10.91</v>
      </c>
      <c r="T50">
        <v>6.94</v>
      </c>
      <c r="U50" s="156">
        <f t="shared" si="2"/>
        <v>36</v>
      </c>
      <c r="V50" s="154">
        <f t="shared" si="3"/>
        <v>0</v>
      </c>
    </row>
    <row r="51" spans="1:22">
      <c r="A51" t="s">
        <v>93</v>
      </c>
      <c r="B51">
        <f>PPCL!D51</f>
        <v>200</v>
      </c>
      <c r="C51">
        <f>PPCL!E51</f>
        <v>0</v>
      </c>
      <c r="D51">
        <f>PPCL!O51</f>
        <v>32</v>
      </c>
      <c r="E51">
        <f>PPCL!P51</f>
        <v>0</v>
      </c>
      <c r="F51">
        <f t="shared" si="4"/>
        <v>200</v>
      </c>
      <c r="G51">
        <f t="shared" si="5"/>
        <v>32</v>
      </c>
      <c r="H51" s="154"/>
      <c r="I51">
        <f>BRPL_EOD!AI51+BRPL_EOD!AJ51</f>
        <v>8.93</v>
      </c>
      <c r="J51">
        <f>BYPL_EOD!AI51+BYPL_EOD!AJ51</f>
        <v>5.07</v>
      </c>
      <c r="K51">
        <f>MES_EOD!AI51+MES_EOD!AJ51</f>
        <v>1.91</v>
      </c>
      <c r="L51">
        <f>NDMC_EOD!AI51+NDMC_EOD!AJ51</f>
        <v>10</v>
      </c>
      <c r="M51">
        <f>TPDDL_EOD!AI51+TPDDL_EOD!AJ51</f>
        <v>6.09</v>
      </c>
      <c r="N51">
        <f t="shared" si="0"/>
        <v>32</v>
      </c>
      <c r="O51" s="154">
        <f t="shared" si="1"/>
        <v>0</v>
      </c>
      <c r="P51">
        <v>8.93</v>
      </c>
      <c r="Q51">
        <v>5.07</v>
      </c>
      <c r="R51">
        <v>1.91</v>
      </c>
      <c r="S51">
        <v>10</v>
      </c>
      <c r="T51">
        <v>6.09</v>
      </c>
      <c r="U51" s="156">
        <f t="shared" si="2"/>
        <v>32</v>
      </c>
      <c r="V51" s="154">
        <f t="shared" si="3"/>
        <v>0</v>
      </c>
    </row>
    <row r="52" spans="1:22">
      <c r="A52" t="s">
        <v>94</v>
      </c>
      <c r="B52">
        <f>PPCL!D52</f>
        <v>200</v>
      </c>
      <c r="C52">
        <f>PPCL!E52</f>
        <v>0</v>
      </c>
      <c r="D52">
        <f>PPCL!O52</f>
        <v>32</v>
      </c>
      <c r="E52">
        <f>PPCL!P52</f>
        <v>0</v>
      </c>
      <c r="F52">
        <f t="shared" si="4"/>
        <v>200</v>
      </c>
      <c r="G52">
        <f t="shared" si="5"/>
        <v>32</v>
      </c>
      <c r="H52" s="154"/>
      <c r="I52">
        <f>BRPL_EOD!AI52+BRPL_EOD!AJ52</f>
        <v>8.93</v>
      </c>
      <c r="J52">
        <f>BYPL_EOD!AI52+BYPL_EOD!AJ52</f>
        <v>5.07</v>
      </c>
      <c r="K52">
        <f>MES_EOD!AI52+MES_EOD!AJ52</f>
        <v>1.91</v>
      </c>
      <c r="L52">
        <f>NDMC_EOD!AI52+NDMC_EOD!AJ52</f>
        <v>10</v>
      </c>
      <c r="M52">
        <f>TPDDL_EOD!AI52+TPDDL_EOD!AJ52</f>
        <v>6.09</v>
      </c>
      <c r="N52">
        <f t="shared" si="0"/>
        <v>32</v>
      </c>
      <c r="O52" s="154">
        <f t="shared" si="1"/>
        <v>0</v>
      </c>
      <c r="P52">
        <v>8.93</v>
      </c>
      <c r="Q52">
        <v>5.07</v>
      </c>
      <c r="R52">
        <v>1.91</v>
      </c>
      <c r="S52">
        <v>10</v>
      </c>
      <c r="T52">
        <v>6.09</v>
      </c>
      <c r="U52" s="156">
        <f t="shared" si="2"/>
        <v>32</v>
      </c>
      <c r="V52" s="154">
        <f t="shared" si="3"/>
        <v>0</v>
      </c>
    </row>
    <row r="53" spans="1:22">
      <c r="A53" t="s">
        <v>95</v>
      </c>
      <c r="B53">
        <f>PPCL!D53</f>
        <v>200</v>
      </c>
      <c r="C53">
        <f>PPCL!E53</f>
        <v>0</v>
      </c>
      <c r="D53">
        <f>PPCL!O53</f>
        <v>32</v>
      </c>
      <c r="E53">
        <f>PPCL!P53</f>
        <v>0</v>
      </c>
      <c r="F53">
        <f t="shared" si="4"/>
        <v>200</v>
      </c>
      <c r="G53">
        <f t="shared" si="5"/>
        <v>32</v>
      </c>
      <c r="H53" s="154"/>
      <c r="I53">
        <f>BRPL_EOD!AI53+BRPL_EOD!AJ53</f>
        <v>8.93</v>
      </c>
      <c r="J53">
        <f>BYPL_EOD!AI53+BYPL_EOD!AJ53</f>
        <v>5.07</v>
      </c>
      <c r="K53">
        <f>MES_EOD!AI53+MES_EOD!AJ53</f>
        <v>1.91</v>
      </c>
      <c r="L53">
        <f>NDMC_EOD!AI53+NDMC_EOD!AJ53</f>
        <v>10</v>
      </c>
      <c r="M53">
        <f>TPDDL_EOD!AI53+TPDDL_EOD!AJ53</f>
        <v>6.09</v>
      </c>
      <c r="N53">
        <f t="shared" si="0"/>
        <v>32</v>
      </c>
      <c r="O53" s="154">
        <f t="shared" si="1"/>
        <v>0</v>
      </c>
      <c r="P53">
        <v>8.93</v>
      </c>
      <c r="Q53">
        <v>5.07</v>
      </c>
      <c r="R53">
        <v>1.91</v>
      </c>
      <c r="S53">
        <v>10</v>
      </c>
      <c r="T53">
        <v>6.09</v>
      </c>
      <c r="U53" s="156">
        <f t="shared" si="2"/>
        <v>32</v>
      </c>
      <c r="V53" s="154">
        <f t="shared" si="3"/>
        <v>0</v>
      </c>
    </row>
    <row r="54" spans="1:22">
      <c r="A54" t="s">
        <v>96</v>
      </c>
      <c r="B54">
        <f>PPCL!D54</f>
        <v>200</v>
      </c>
      <c r="C54">
        <f>PPCL!E54</f>
        <v>0</v>
      </c>
      <c r="D54">
        <f>PPCL!O54</f>
        <v>32</v>
      </c>
      <c r="E54">
        <f>PPCL!P54</f>
        <v>0</v>
      </c>
      <c r="F54">
        <f t="shared" si="4"/>
        <v>200</v>
      </c>
      <c r="G54">
        <f t="shared" si="5"/>
        <v>32</v>
      </c>
      <c r="H54" s="154"/>
      <c r="I54">
        <f>BRPL_EOD!AI54+BRPL_EOD!AJ54</f>
        <v>8.93</v>
      </c>
      <c r="J54">
        <f>BYPL_EOD!AI54+BYPL_EOD!AJ54</f>
        <v>5.07</v>
      </c>
      <c r="K54">
        <f>MES_EOD!AI54+MES_EOD!AJ54</f>
        <v>1.91</v>
      </c>
      <c r="L54">
        <f>NDMC_EOD!AI54+NDMC_EOD!AJ54</f>
        <v>10</v>
      </c>
      <c r="M54">
        <f>TPDDL_EOD!AI54+TPDDL_EOD!AJ54</f>
        <v>6.09</v>
      </c>
      <c r="N54">
        <f t="shared" si="0"/>
        <v>32</v>
      </c>
      <c r="O54" s="154">
        <f t="shared" si="1"/>
        <v>0</v>
      </c>
      <c r="P54">
        <v>8.93</v>
      </c>
      <c r="Q54">
        <v>5.07</v>
      </c>
      <c r="R54">
        <v>1.91</v>
      </c>
      <c r="S54">
        <v>10</v>
      </c>
      <c r="T54">
        <v>6.09</v>
      </c>
      <c r="U54" s="156">
        <f t="shared" si="2"/>
        <v>32</v>
      </c>
      <c r="V54" s="154">
        <f t="shared" si="3"/>
        <v>0</v>
      </c>
    </row>
    <row r="55" spans="1:22">
      <c r="A55" t="s">
        <v>97</v>
      </c>
      <c r="B55">
        <f>PPCL!D55</f>
        <v>200</v>
      </c>
      <c r="C55">
        <f>PPCL!E55</f>
        <v>0</v>
      </c>
      <c r="D55">
        <f>PPCL!O55</f>
        <v>32</v>
      </c>
      <c r="E55">
        <f>PPCL!P55</f>
        <v>0</v>
      </c>
      <c r="F55">
        <f t="shared" si="4"/>
        <v>200</v>
      </c>
      <c r="G55">
        <f t="shared" si="5"/>
        <v>32</v>
      </c>
      <c r="H55" s="154"/>
      <c r="I55">
        <f>BRPL_EOD!AI55+BRPL_EOD!AJ55</f>
        <v>8.89</v>
      </c>
      <c r="J55">
        <f>BYPL_EOD!AI55+BYPL_EOD!AJ55</f>
        <v>5.05</v>
      </c>
      <c r="K55">
        <f>MES_EOD!AI55+MES_EOD!AJ55</f>
        <v>2</v>
      </c>
      <c r="L55">
        <f>NDMC_EOD!AI55+NDMC_EOD!AJ55</f>
        <v>10</v>
      </c>
      <c r="M55">
        <f>TPDDL_EOD!AI55+TPDDL_EOD!AJ55</f>
        <v>6.06</v>
      </c>
      <c r="N55">
        <f t="shared" si="0"/>
        <v>32</v>
      </c>
      <c r="O55" s="154">
        <f t="shared" si="1"/>
        <v>0</v>
      </c>
      <c r="P55">
        <v>8.89</v>
      </c>
      <c r="Q55">
        <v>5.05</v>
      </c>
      <c r="R55">
        <v>2</v>
      </c>
      <c r="S55">
        <v>10</v>
      </c>
      <c r="T55">
        <v>6.06</v>
      </c>
      <c r="U55" s="156">
        <f t="shared" si="2"/>
        <v>32</v>
      </c>
      <c r="V55" s="154">
        <f t="shared" si="3"/>
        <v>0</v>
      </c>
    </row>
    <row r="56" spans="1:22">
      <c r="A56" t="s">
        <v>98</v>
      </c>
      <c r="B56">
        <f>PPCL!D56</f>
        <v>200</v>
      </c>
      <c r="C56">
        <f>PPCL!E56</f>
        <v>0</v>
      </c>
      <c r="D56">
        <f>PPCL!O56</f>
        <v>32</v>
      </c>
      <c r="E56">
        <f>PPCL!P56</f>
        <v>0</v>
      </c>
      <c r="F56">
        <f t="shared" si="4"/>
        <v>200</v>
      </c>
      <c r="G56">
        <f t="shared" si="5"/>
        <v>32</v>
      </c>
      <c r="H56" s="154"/>
      <c r="I56">
        <f>BRPL_EOD!AI56+BRPL_EOD!AJ56</f>
        <v>8.93</v>
      </c>
      <c r="J56">
        <f>BYPL_EOD!AI56+BYPL_EOD!AJ56</f>
        <v>5.07</v>
      </c>
      <c r="K56">
        <f>MES_EOD!AI56+MES_EOD!AJ56</f>
        <v>1.91</v>
      </c>
      <c r="L56">
        <f>NDMC_EOD!AI56+NDMC_EOD!AJ56</f>
        <v>10</v>
      </c>
      <c r="M56">
        <f>TPDDL_EOD!AI56+TPDDL_EOD!AJ56</f>
        <v>6.09</v>
      </c>
      <c r="N56">
        <f t="shared" si="0"/>
        <v>32</v>
      </c>
      <c r="O56" s="154">
        <f t="shared" si="1"/>
        <v>0</v>
      </c>
      <c r="P56">
        <v>8.93</v>
      </c>
      <c r="Q56">
        <v>5.07</v>
      </c>
      <c r="R56">
        <v>1.91</v>
      </c>
      <c r="S56">
        <v>10</v>
      </c>
      <c r="T56">
        <v>6.09</v>
      </c>
      <c r="U56" s="156">
        <f t="shared" si="2"/>
        <v>32</v>
      </c>
      <c r="V56" s="154">
        <f t="shared" si="3"/>
        <v>0</v>
      </c>
    </row>
    <row r="57" spans="1:22">
      <c r="A57" t="s">
        <v>99</v>
      </c>
      <c r="B57">
        <f>PPCL!D57</f>
        <v>200</v>
      </c>
      <c r="C57">
        <f>PPCL!E57</f>
        <v>0</v>
      </c>
      <c r="D57">
        <f>PPCL!O57</f>
        <v>32</v>
      </c>
      <c r="E57">
        <f>PPCL!P57</f>
        <v>0</v>
      </c>
      <c r="F57">
        <f t="shared" si="4"/>
        <v>200</v>
      </c>
      <c r="G57">
        <f t="shared" si="5"/>
        <v>32</v>
      </c>
      <c r="H57" s="154"/>
      <c r="I57">
        <f>BRPL_EOD!AI57+BRPL_EOD!AJ57</f>
        <v>8.93</v>
      </c>
      <c r="J57">
        <f>BYPL_EOD!AI57+BYPL_EOD!AJ57</f>
        <v>5.07</v>
      </c>
      <c r="K57">
        <f>MES_EOD!AI57+MES_EOD!AJ57</f>
        <v>1.91</v>
      </c>
      <c r="L57">
        <f>NDMC_EOD!AI57+NDMC_EOD!AJ57</f>
        <v>10</v>
      </c>
      <c r="M57">
        <f>TPDDL_EOD!AI57+TPDDL_EOD!AJ57</f>
        <v>6.09</v>
      </c>
      <c r="N57">
        <f t="shared" si="0"/>
        <v>32</v>
      </c>
      <c r="O57" s="154">
        <f t="shared" si="1"/>
        <v>0</v>
      </c>
      <c r="P57">
        <v>8.93</v>
      </c>
      <c r="Q57">
        <v>5.07</v>
      </c>
      <c r="R57">
        <v>1.91</v>
      </c>
      <c r="S57">
        <v>10</v>
      </c>
      <c r="T57">
        <v>6.09</v>
      </c>
      <c r="U57" s="156">
        <f t="shared" si="2"/>
        <v>32</v>
      </c>
      <c r="V57" s="154">
        <f t="shared" si="3"/>
        <v>0</v>
      </c>
    </row>
    <row r="58" spans="1:22">
      <c r="A58" t="s">
        <v>100</v>
      </c>
      <c r="B58">
        <f>PPCL!D58</f>
        <v>200</v>
      </c>
      <c r="C58">
        <f>PPCL!E58</f>
        <v>0</v>
      </c>
      <c r="D58">
        <f>PPCL!O58</f>
        <v>32</v>
      </c>
      <c r="E58">
        <f>PPCL!P58</f>
        <v>0</v>
      </c>
      <c r="F58">
        <f t="shared" si="4"/>
        <v>200</v>
      </c>
      <c r="G58">
        <f t="shared" si="5"/>
        <v>32</v>
      </c>
      <c r="H58" s="154"/>
      <c r="I58">
        <f>BRPL_EOD!AI58+BRPL_EOD!AJ58</f>
        <v>8.93</v>
      </c>
      <c r="J58">
        <f>BYPL_EOD!AI58+BYPL_EOD!AJ58</f>
        <v>5.07</v>
      </c>
      <c r="K58">
        <f>MES_EOD!AI58+MES_EOD!AJ58</f>
        <v>1.91</v>
      </c>
      <c r="L58">
        <f>NDMC_EOD!AI58+NDMC_EOD!AJ58</f>
        <v>10</v>
      </c>
      <c r="M58">
        <f>TPDDL_EOD!AI58+TPDDL_EOD!AJ58</f>
        <v>6.09</v>
      </c>
      <c r="N58">
        <f t="shared" si="0"/>
        <v>32</v>
      </c>
      <c r="O58" s="154">
        <f t="shared" si="1"/>
        <v>0</v>
      </c>
      <c r="P58">
        <v>8.93</v>
      </c>
      <c r="Q58">
        <v>5.07</v>
      </c>
      <c r="R58">
        <v>1.91</v>
      </c>
      <c r="S58">
        <v>10</v>
      </c>
      <c r="T58">
        <v>6.09</v>
      </c>
      <c r="U58" s="156">
        <f t="shared" si="2"/>
        <v>32</v>
      </c>
      <c r="V58" s="154">
        <f t="shared" si="3"/>
        <v>0</v>
      </c>
    </row>
    <row r="59" spans="1:22">
      <c r="A59" t="s">
        <v>101</v>
      </c>
      <c r="B59">
        <f>PPCL!D59</f>
        <v>200</v>
      </c>
      <c r="C59">
        <f>PPCL!E59</f>
        <v>0</v>
      </c>
      <c r="D59">
        <f>PPCL!O59</f>
        <v>32</v>
      </c>
      <c r="E59">
        <f>PPCL!P59</f>
        <v>0</v>
      </c>
      <c r="F59">
        <f t="shared" si="4"/>
        <v>200</v>
      </c>
      <c r="G59">
        <f t="shared" si="5"/>
        <v>32</v>
      </c>
      <c r="H59" s="154"/>
      <c r="I59">
        <f>BRPL_EOD!AI59+BRPL_EOD!AJ59</f>
        <v>8.93</v>
      </c>
      <c r="J59">
        <f>BYPL_EOD!AI59+BYPL_EOD!AJ59</f>
        <v>5.07</v>
      </c>
      <c r="K59">
        <f>MES_EOD!AI59+MES_EOD!AJ59</f>
        <v>1.91</v>
      </c>
      <c r="L59">
        <f>NDMC_EOD!AI59+NDMC_EOD!AJ59</f>
        <v>10</v>
      </c>
      <c r="M59">
        <f>TPDDL_EOD!AI59+TPDDL_EOD!AJ59</f>
        <v>6.09</v>
      </c>
      <c r="N59">
        <f t="shared" si="0"/>
        <v>32</v>
      </c>
      <c r="O59" s="154">
        <f t="shared" si="1"/>
        <v>0</v>
      </c>
      <c r="P59">
        <v>8.93</v>
      </c>
      <c r="Q59">
        <v>5.07</v>
      </c>
      <c r="R59">
        <v>1.91</v>
      </c>
      <c r="S59">
        <v>10</v>
      </c>
      <c r="T59">
        <v>6.09</v>
      </c>
      <c r="U59" s="156">
        <f t="shared" si="2"/>
        <v>32</v>
      </c>
      <c r="V59" s="154">
        <f t="shared" si="3"/>
        <v>0</v>
      </c>
    </row>
    <row r="60" spans="1:22">
      <c r="A60" t="s">
        <v>102</v>
      </c>
      <c r="B60">
        <f>PPCL!D60</f>
        <v>200</v>
      </c>
      <c r="C60">
        <f>PPCL!E60</f>
        <v>0</v>
      </c>
      <c r="D60">
        <f>PPCL!O60</f>
        <v>32</v>
      </c>
      <c r="E60">
        <f>PPCL!P60</f>
        <v>0</v>
      </c>
      <c r="F60">
        <f t="shared" si="4"/>
        <v>200</v>
      </c>
      <c r="G60">
        <f t="shared" si="5"/>
        <v>32</v>
      </c>
      <c r="H60" s="154"/>
      <c r="I60">
        <f>BRPL_EOD!AI60+BRPL_EOD!AJ60</f>
        <v>5.22</v>
      </c>
      <c r="J60">
        <f>BYPL_EOD!AI60+BYPL_EOD!AJ60</f>
        <v>16.329999999999998</v>
      </c>
      <c r="K60">
        <f>MES_EOD!AI60+MES_EOD!AJ60</f>
        <v>0</v>
      </c>
      <c r="L60">
        <f>NDMC_EOD!AI60+NDMC_EOD!AJ60</f>
        <v>6.53</v>
      </c>
      <c r="M60">
        <f>TPDDL_EOD!AI60+TPDDL_EOD!AJ60</f>
        <v>3.92</v>
      </c>
      <c r="N60">
        <f t="shared" si="0"/>
        <v>32</v>
      </c>
      <c r="O60" s="154">
        <f t="shared" si="1"/>
        <v>0</v>
      </c>
      <c r="P60">
        <v>5.22</v>
      </c>
      <c r="Q60">
        <v>16.329999999999998</v>
      </c>
      <c r="R60">
        <v>0</v>
      </c>
      <c r="S60">
        <v>6.53</v>
      </c>
      <c r="T60">
        <v>3.92</v>
      </c>
      <c r="U60" s="156">
        <f t="shared" si="2"/>
        <v>32</v>
      </c>
      <c r="V60" s="154">
        <f t="shared" si="3"/>
        <v>0</v>
      </c>
    </row>
    <row r="61" spans="1:22">
      <c r="A61" t="s">
        <v>103</v>
      </c>
      <c r="B61">
        <f>PPCL!D61</f>
        <v>200</v>
      </c>
      <c r="C61">
        <f>PPCL!E61</f>
        <v>0</v>
      </c>
      <c r="D61">
        <f>PPCL!O61</f>
        <v>32</v>
      </c>
      <c r="E61">
        <f>PPCL!P61</f>
        <v>0</v>
      </c>
      <c r="F61">
        <f t="shared" si="4"/>
        <v>200</v>
      </c>
      <c r="G61">
        <f t="shared" si="5"/>
        <v>32</v>
      </c>
      <c r="H61" s="154"/>
      <c r="I61">
        <f>BRPL_EOD!AI61+BRPL_EOD!AJ61</f>
        <v>8.89</v>
      </c>
      <c r="J61">
        <f>BYPL_EOD!AI61+BYPL_EOD!AJ61</f>
        <v>5.05</v>
      </c>
      <c r="K61">
        <f>MES_EOD!AI61+MES_EOD!AJ61</f>
        <v>2</v>
      </c>
      <c r="L61">
        <f>NDMC_EOD!AI61+NDMC_EOD!AJ61</f>
        <v>10</v>
      </c>
      <c r="M61">
        <f>TPDDL_EOD!AI61+TPDDL_EOD!AJ61</f>
        <v>6.06</v>
      </c>
      <c r="N61">
        <f t="shared" si="0"/>
        <v>32</v>
      </c>
      <c r="O61" s="154">
        <f t="shared" si="1"/>
        <v>0</v>
      </c>
      <c r="P61">
        <v>8.89</v>
      </c>
      <c r="Q61">
        <v>5.05</v>
      </c>
      <c r="R61">
        <v>2</v>
      </c>
      <c r="S61">
        <v>10</v>
      </c>
      <c r="T61">
        <v>6.06</v>
      </c>
      <c r="U61" s="156">
        <f t="shared" si="2"/>
        <v>32</v>
      </c>
      <c r="V61" s="154">
        <f t="shared" si="3"/>
        <v>0</v>
      </c>
    </row>
    <row r="62" spans="1:22">
      <c r="A62" t="s">
        <v>104</v>
      </c>
      <c r="B62">
        <f>PPCL!D62</f>
        <v>200</v>
      </c>
      <c r="C62">
        <f>PPCL!E62</f>
        <v>0</v>
      </c>
      <c r="D62">
        <f>PPCL!O62</f>
        <v>32</v>
      </c>
      <c r="E62">
        <f>PPCL!P62</f>
        <v>0</v>
      </c>
      <c r="F62">
        <f t="shared" si="4"/>
        <v>200</v>
      </c>
      <c r="G62">
        <f t="shared" si="5"/>
        <v>32</v>
      </c>
      <c r="H62" s="154"/>
      <c r="I62">
        <f>BRPL_EOD!AI62+BRPL_EOD!AJ62</f>
        <v>8.93</v>
      </c>
      <c r="J62">
        <f>BYPL_EOD!AI62+BYPL_EOD!AJ62</f>
        <v>5.07</v>
      </c>
      <c r="K62">
        <f>MES_EOD!AI62+MES_EOD!AJ62</f>
        <v>1.91</v>
      </c>
      <c r="L62">
        <f>NDMC_EOD!AI62+NDMC_EOD!AJ62</f>
        <v>10</v>
      </c>
      <c r="M62">
        <f>TPDDL_EOD!AI62+TPDDL_EOD!AJ62</f>
        <v>6.09</v>
      </c>
      <c r="N62">
        <f t="shared" si="0"/>
        <v>32</v>
      </c>
      <c r="O62" s="154">
        <f t="shared" si="1"/>
        <v>0</v>
      </c>
      <c r="P62">
        <v>8.93</v>
      </c>
      <c r="Q62">
        <v>5.07</v>
      </c>
      <c r="R62">
        <v>1.91</v>
      </c>
      <c r="S62">
        <v>10</v>
      </c>
      <c r="T62">
        <v>6.09</v>
      </c>
      <c r="U62" s="156">
        <f t="shared" si="2"/>
        <v>32</v>
      </c>
      <c r="V62" s="154">
        <f t="shared" si="3"/>
        <v>0</v>
      </c>
    </row>
    <row r="63" spans="1:22">
      <c r="A63" t="s">
        <v>105</v>
      </c>
      <c r="B63">
        <f>PPCL!D63</f>
        <v>200</v>
      </c>
      <c r="C63">
        <f>PPCL!E63</f>
        <v>0</v>
      </c>
      <c r="D63">
        <f>PPCL!O63</f>
        <v>32</v>
      </c>
      <c r="E63">
        <f>PPCL!P63</f>
        <v>0</v>
      </c>
      <c r="F63">
        <f t="shared" si="4"/>
        <v>200</v>
      </c>
      <c r="G63">
        <f t="shared" si="5"/>
        <v>32</v>
      </c>
      <c r="H63" s="154"/>
      <c r="I63">
        <f>BRPL_EOD!AI63+BRPL_EOD!AJ63</f>
        <v>8.93</v>
      </c>
      <c r="J63">
        <f>BYPL_EOD!AI63+BYPL_EOD!AJ63</f>
        <v>5.07</v>
      </c>
      <c r="K63">
        <f>MES_EOD!AI63+MES_EOD!AJ63</f>
        <v>1.91</v>
      </c>
      <c r="L63">
        <f>NDMC_EOD!AI63+NDMC_EOD!AJ63</f>
        <v>10</v>
      </c>
      <c r="M63">
        <f>TPDDL_EOD!AI63+TPDDL_EOD!AJ63</f>
        <v>6.09</v>
      </c>
      <c r="N63">
        <f t="shared" si="0"/>
        <v>32</v>
      </c>
      <c r="O63" s="154">
        <f t="shared" si="1"/>
        <v>0</v>
      </c>
      <c r="P63">
        <v>8.93</v>
      </c>
      <c r="Q63">
        <v>5.07</v>
      </c>
      <c r="R63">
        <v>1.91</v>
      </c>
      <c r="S63">
        <v>10</v>
      </c>
      <c r="T63">
        <v>6.09</v>
      </c>
      <c r="U63" s="156">
        <f t="shared" si="2"/>
        <v>32</v>
      </c>
      <c r="V63" s="154">
        <f t="shared" si="3"/>
        <v>0</v>
      </c>
    </row>
    <row r="64" spans="1:22">
      <c r="A64" t="s">
        <v>106</v>
      </c>
      <c r="B64">
        <f>PPCL!D64</f>
        <v>200</v>
      </c>
      <c r="C64">
        <f>PPCL!E64</f>
        <v>0</v>
      </c>
      <c r="D64">
        <f>PPCL!O64</f>
        <v>32</v>
      </c>
      <c r="E64">
        <f>PPCL!P64</f>
        <v>0</v>
      </c>
      <c r="F64">
        <f t="shared" si="4"/>
        <v>200</v>
      </c>
      <c r="G64">
        <f t="shared" si="5"/>
        <v>32</v>
      </c>
      <c r="H64" s="154"/>
      <c r="I64">
        <f>BRPL_EOD!AI64+BRPL_EOD!AJ64</f>
        <v>8.93</v>
      </c>
      <c r="J64">
        <f>BYPL_EOD!AI64+BYPL_EOD!AJ64</f>
        <v>5.07</v>
      </c>
      <c r="K64">
        <f>MES_EOD!AI64+MES_EOD!AJ64</f>
        <v>1.91</v>
      </c>
      <c r="L64">
        <f>NDMC_EOD!AI64+NDMC_EOD!AJ64</f>
        <v>10</v>
      </c>
      <c r="M64">
        <f>TPDDL_EOD!AI64+TPDDL_EOD!AJ64</f>
        <v>6.09</v>
      </c>
      <c r="N64">
        <f t="shared" si="0"/>
        <v>32</v>
      </c>
      <c r="O64" s="154">
        <f t="shared" si="1"/>
        <v>0</v>
      </c>
      <c r="P64">
        <v>8.93</v>
      </c>
      <c r="Q64">
        <v>5.07</v>
      </c>
      <c r="R64">
        <v>1.91</v>
      </c>
      <c r="S64">
        <v>10</v>
      </c>
      <c r="T64">
        <v>6.09</v>
      </c>
      <c r="U64" s="156">
        <f t="shared" si="2"/>
        <v>32</v>
      </c>
      <c r="V64" s="154">
        <f t="shared" si="3"/>
        <v>0</v>
      </c>
    </row>
    <row r="65" spans="1:22">
      <c r="A65" t="s">
        <v>107</v>
      </c>
      <c r="B65">
        <f>PPCL!D65</f>
        <v>200</v>
      </c>
      <c r="C65">
        <f>PPCL!E65</f>
        <v>0</v>
      </c>
      <c r="D65">
        <f>PPCL!O65</f>
        <v>32</v>
      </c>
      <c r="E65">
        <f>PPCL!P65</f>
        <v>0</v>
      </c>
      <c r="F65">
        <f t="shared" si="4"/>
        <v>200</v>
      </c>
      <c r="G65">
        <f t="shared" si="5"/>
        <v>32</v>
      </c>
      <c r="H65" s="154"/>
      <c r="I65">
        <f>BRPL_EOD!AI65+BRPL_EOD!AJ65</f>
        <v>8.93</v>
      </c>
      <c r="J65">
        <f>BYPL_EOD!AI65+BYPL_EOD!AJ65</f>
        <v>5.07</v>
      </c>
      <c r="K65">
        <f>MES_EOD!AI65+MES_EOD!AJ65</f>
        <v>1.91</v>
      </c>
      <c r="L65">
        <f>NDMC_EOD!AI65+NDMC_EOD!AJ65</f>
        <v>10</v>
      </c>
      <c r="M65">
        <f>TPDDL_EOD!AI65+TPDDL_EOD!AJ65</f>
        <v>6.09</v>
      </c>
      <c r="N65">
        <f t="shared" si="0"/>
        <v>32</v>
      </c>
      <c r="O65" s="154">
        <f t="shared" si="1"/>
        <v>0</v>
      </c>
      <c r="P65">
        <v>8.93</v>
      </c>
      <c r="Q65">
        <v>5.07</v>
      </c>
      <c r="R65">
        <v>1.91</v>
      </c>
      <c r="S65">
        <v>10</v>
      </c>
      <c r="T65">
        <v>6.09</v>
      </c>
      <c r="U65" s="156">
        <f t="shared" si="2"/>
        <v>32</v>
      </c>
      <c r="V65" s="154">
        <f t="shared" si="3"/>
        <v>0</v>
      </c>
    </row>
    <row r="66" spans="1:22">
      <c r="A66" t="s">
        <v>108</v>
      </c>
      <c r="B66">
        <f>PPCL!D66</f>
        <v>200</v>
      </c>
      <c r="C66">
        <f>PPCL!E66</f>
        <v>0</v>
      </c>
      <c r="D66">
        <f>PPCL!O66</f>
        <v>32</v>
      </c>
      <c r="E66">
        <f>PPCL!P66</f>
        <v>0</v>
      </c>
      <c r="F66">
        <f t="shared" si="4"/>
        <v>200</v>
      </c>
      <c r="G66">
        <f t="shared" si="5"/>
        <v>32</v>
      </c>
      <c r="H66" s="154"/>
      <c r="I66">
        <f>BRPL_EOD!AI66+BRPL_EOD!AJ66</f>
        <v>8.93</v>
      </c>
      <c r="J66">
        <f>BYPL_EOD!AI66+BYPL_EOD!AJ66</f>
        <v>5.07</v>
      </c>
      <c r="K66">
        <f>MES_EOD!AI66+MES_EOD!AJ66</f>
        <v>1.91</v>
      </c>
      <c r="L66">
        <f>NDMC_EOD!AI66+NDMC_EOD!AJ66</f>
        <v>10</v>
      </c>
      <c r="M66">
        <f>TPDDL_EOD!AI66+TPDDL_EOD!AJ66</f>
        <v>6.09</v>
      </c>
      <c r="N66">
        <f t="shared" si="0"/>
        <v>32</v>
      </c>
      <c r="O66" s="154">
        <f t="shared" si="1"/>
        <v>0</v>
      </c>
      <c r="P66">
        <v>8.93</v>
      </c>
      <c r="Q66">
        <v>5.07</v>
      </c>
      <c r="R66">
        <v>1.91</v>
      </c>
      <c r="S66">
        <v>10</v>
      </c>
      <c r="T66">
        <v>6.09</v>
      </c>
      <c r="U66" s="156">
        <f t="shared" si="2"/>
        <v>32</v>
      </c>
      <c r="V66" s="154">
        <f t="shared" si="3"/>
        <v>0</v>
      </c>
    </row>
    <row r="67" spans="1:22">
      <c r="A67" t="s">
        <v>109</v>
      </c>
      <c r="B67">
        <f>PPCL!D67</f>
        <v>200</v>
      </c>
      <c r="C67">
        <f>PPCL!E67</f>
        <v>0</v>
      </c>
      <c r="D67">
        <f>PPCL!O67</f>
        <v>32</v>
      </c>
      <c r="E67">
        <f>PPCL!P67</f>
        <v>0</v>
      </c>
      <c r="F67">
        <f t="shared" si="4"/>
        <v>200</v>
      </c>
      <c r="G67">
        <f t="shared" si="5"/>
        <v>32</v>
      </c>
      <c r="H67" s="154"/>
      <c r="I67">
        <f>BRPL_EOD!AI67+BRPL_EOD!AJ67</f>
        <v>8.89</v>
      </c>
      <c r="J67">
        <f>BYPL_EOD!AI67+BYPL_EOD!AJ67</f>
        <v>5.05</v>
      </c>
      <c r="K67">
        <f>MES_EOD!AI67+MES_EOD!AJ67</f>
        <v>2</v>
      </c>
      <c r="L67">
        <f>NDMC_EOD!AI67+NDMC_EOD!AJ67</f>
        <v>10</v>
      </c>
      <c r="M67">
        <f>TPDDL_EOD!AI67+TPDDL_EOD!AJ67</f>
        <v>6.06</v>
      </c>
      <c r="N67">
        <f t="shared" ref="N67:N98" si="6">SUM(I67:M67)</f>
        <v>32</v>
      </c>
      <c r="O67" s="154">
        <f t="shared" ref="O67:O98" si="7">G67-N67</f>
        <v>0</v>
      </c>
      <c r="P67">
        <v>8.89</v>
      </c>
      <c r="Q67">
        <v>5.05</v>
      </c>
      <c r="R67">
        <v>2</v>
      </c>
      <c r="S67">
        <v>10</v>
      </c>
      <c r="T67">
        <v>6.06</v>
      </c>
      <c r="U67" s="156">
        <f t="shared" ref="U67:U98" si="8">SUM(P67:T67)</f>
        <v>32</v>
      </c>
      <c r="V67" s="154">
        <f t="shared" ref="V67:V99" si="9">G67-U67</f>
        <v>0</v>
      </c>
    </row>
    <row r="68" spans="1:22">
      <c r="A68" t="s">
        <v>110</v>
      </c>
      <c r="B68">
        <f>PPCL!D68</f>
        <v>200</v>
      </c>
      <c r="C68">
        <f>PPCL!E68</f>
        <v>0</v>
      </c>
      <c r="D68">
        <f>PPCL!O68</f>
        <v>32</v>
      </c>
      <c r="E68">
        <f>PPCL!P68</f>
        <v>0</v>
      </c>
      <c r="F68">
        <f t="shared" ref="F68:F98" si="10">B68+C68</f>
        <v>200</v>
      </c>
      <c r="G68">
        <f t="shared" ref="G68:G98" si="11">D68+E68</f>
        <v>32</v>
      </c>
      <c r="H68" s="154"/>
      <c r="I68">
        <f>BRPL_EOD!AI68+BRPL_EOD!AJ68</f>
        <v>8.93</v>
      </c>
      <c r="J68">
        <f>BYPL_EOD!AI68+BYPL_EOD!AJ68</f>
        <v>5.07</v>
      </c>
      <c r="K68">
        <f>MES_EOD!AI68+MES_EOD!AJ68</f>
        <v>1.91</v>
      </c>
      <c r="L68">
        <f>NDMC_EOD!AI68+NDMC_EOD!AJ68</f>
        <v>10</v>
      </c>
      <c r="M68">
        <f>TPDDL_EOD!AI68+TPDDL_EOD!AJ68</f>
        <v>6.09</v>
      </c>
      <c r="N68">
        <f t="shared" si="6"/>
        <v>32</v>
      </c>
      <c r="O68" s="154">
        <f t="shared" si="7"/>
        <v>0</v>
      </c>
      <c r="P68">
        <v>8.93</v>
      </c>
      <c r="Q68">
        <v>5.07</v>
      </c>
      <c r="R68">
        <v>1.91</v>
      </c>
      <c r="S68">
        <v>10</v>
      </c>
      <c r="T68">
        <v>6.09</v>
      </c>
      <c r="U68" s="156">
        <f t="shared" si="8"/>
        <v>32</v>
      </c>
      <c r="V68" s="154">
        <f t="shared" si="9"/>
        <v>0</v>
      </c>
    </row>
    <row r="69" spans="1:22">
      <c r="A69" t="s">
        <v>111</v>
      </c>
      <c r="B69">
        <f>PPCL!D69</f>
        <v>200</v>
      </c>
      <c r="C69">
        <f>PPCL!E69</f>
        <v>0</v>
      </c>
      <c r="D69">
        <f>PPCL!O69</f>
        <v>32</v>
      </c>
      <c r="E69">
        <f>PPCL!P69</f>
        <v>0</v>
      </c>
      <c r="F69">
        <f t="shared" si="10"/>
        <v>200</v>
      </c>
      <c r="G69">
        <f t="shared" si="11"/>
        <v>32</v>
      </c>
      <c r="H69" s="154"/>
      <c r="I69">
        <f>BRPL_EOD!AI69+BRPL_EOD!AJ69</f>
        <v>8.93</v>
      </c>
      <c r="J69">
        <f>BYPL_EOD!AI69+BYPL_EOD!AJ69</f>
        <v>5.07</v>
      </c>
      <c r="K69">
        <f>MES_EOD!AI69+MES_EOD!AJ69</f>
        <v>1.91</v>
      </c>
      <c r="L69">
        <f>NDMC_EOD!AI69+NDMC_EOD!AJ69</f>
        <v>10</v>
      </c>
      <c r="M69">
        <f>TPDDL_EOD!AI69+TPDDL_EOD!AJ69</f>
        <v>6.09</v>
      </c>
      <c r="N69">
        <f t="shared" si="6"/>
        <v>32</v>
      </c>
      <c r="O69" s="154">
        <f t="shared" si="7"/>
        <v>0</v>
      </c>
      <c r="P69">
        <v>8.93</v>
      </c>
      <c r="Q69">
        <v>5.07</v>
      </c>
      <c r="R69">
        <v>1.91</v>
      </c>
      <c r="S69">
        <v>10</v>
      </c>
      <c r="T69">
        <v>6.09</v>
      </c>
      <c r="U69" s="156">
        <f t="shared" si="8"/>
        <v>32</v>
      </c>
      <c r="V69" s="154">
        <f t="shared" si="9"/>
        <v>0</v>
      </c>
    </row>
    <row r="70" spans="1:22">
      <c r="A70" t="s">
        <v>112</v>
      </c>
      <c r="B70">
        <f>PPCL!D70</f>
        <v>200</v>
      </c>
      <c r="C70">
        <f>PPCL!E70</f>
        <v>0</v>
      </c>
      <c r="D70">
        <f>PPCL!O70</f>
        <v>32</v>
      </c>
      <c r="E70">
        <f>PPCL!P70</f>
        <v>0</v>
      </c>
      <c r="F70">
        <f t="shared" si="10"/>
        <v>200</v>
      </c>
      <c r="G70">
        <f t="shared" si="11"/>
        <v>32</v>
      </c>
      <c r="H70" s="154"/>
      <c r="I70">
        <f>BRPL_EOD!AI70+BRPL_EOD!AJ70</f>
        <v>8.93</v>
      </c>
      <c r="J70">
        <f>BYPL_EOD!AI70+BYPL_EOD!AJ70</f>
        <v>5.07</v>
      </c>
      <c r="K70">
        <f>MES_EOD!AI70+MES_EOD!AJ70</f>
        <v>1.91</v>
      </c>
      <c r="L70">
        <f>NDMC_EOD!AI70+NDMC_EOD!AJ70</f>
        <v>10</v>
      </c>
      <c r="M70">
        <f>TPDDL_EOD!AI70+TPDDL_EOD!AJ70</f>
        <v>6.09</v>
      </c>
      <c r="N70">
        <f t="shared" si="6"/>
        <v>32</v>
      </c>
      <c r="O70" s="154">
        <f t="shared" si="7"/>
        <v>0</v>
      </c>
      <c r="P70">
        <v>8.93</v>
      </c>
      <c r="Q70">
        <v>5.07</v>
      </c>
      <c r="R70">
        <v>1.91</v>
      </c>
      <c r="S70">
        <v>10</v>
      </c>
      <c r="T70">
        <v>6.09</v>
      </c>
      <c r="U70" s="156">
        <f t="shared" si="8"/>
        <v>32</v>
      </c>
      <c r="V70" s="154">
        <f t="shared" si="9"/>
        <v>0</v>
      </c>
    </row>
    <row r="71" spans="1:22">
      <c r="A71" t="s">
        <v>113</v>
      </c>
      <c r="B71">
        <f>PPCL!D71</f>
        <v>200</v>
      </c>
      <c r="C71">
        <f>PPCL!E71</f>
        <v>0</v>
      </c>
      <c r="D71">
        <f>PPCL!O71</f>
        <v>32</v>
      </c>
      <c r="E71">
        <f>PPCL!P71</f>
        <v>0</v>
      </c>
      <c r="F71">
        <f t="shared" si="10"/>
        <v>200</v>
      </c>
      <c r="G71">
        <f t="shared" si="11"/>
        <v>32</v>
      </c>
      <c r="H71" s="154"/>
      <c r="I71">
        <f>BRPL_EOD!AI71+BRPL_EOD!AJ71</f>
        <v>8.93</v>
      </c>
      <c r="J71">
        <f>BYPL_EOD!AI71+BYPL_EOD!AJ71</f>
        <v>5.07</v>
      </c>
      <c r="K71">
        <f>MES_EOD!AI71+MES_EOD!AJ71</f>
        <v>1.91</v>
      </c>
      <c r="L71">
        <f>NDMC_EOD!AI71+NDMC_EOD!AJ71</f>
        <v>10</v>
      </c>
      <c r="M71">
        <f>TPDDL_EOD!AI71+TPDDL_EOD!AJ71</f>
        <v>6.09</v>
      </c>
      <c r="N71">
        <f t="shared" si="6"/>
        <v>32</v>
      </c>
      <c r="O71" s="154">
        <f t="shared" si="7"/>
        <v>0</v>
      </c>
      <c r="P71">
        <v>8.93</v>
      </c>
      <c r="Q71">
        <v>5.07</v>
      </c>
      <c r="R71">
        <v>1.91</v>
      </c>
      <c r="S71">
        <v>10</v>
      </c>
      <c r="T71">
        <v>6.09</v>
      </c>
      <c r="U71" s="156">
        <f t="shared" si="8"/>
        <v>32</v>
      </c>
      <c r="V71" s="154">
        <f t="shared" si="9"/>
        <v>0</v>
      </c>
    </row>
    <row r="72" spans="1:22">
      <c r="A72" t="s">
        <v>114</v>
      </c>
      <c r="B72">
        <f>PPCL!D72</f>
        <v>200</v>
      </c>
      <c r="C72">
        <f>PPCL!E72</f>
        <v>0</v>
      </c>
      <c r="D72">
        <f>PPCL!O72</f>
        <v>32</v>
      </c>
      <c r="E72">
        <f>PPCL!P72</f>
        <v>0</v>
      </c>
      <c r="F72">
        <f t="shared" si="10"/>
        <v>200</v>
      </c>
      <c r="G72">
        <f t="shared" si="11"/>
        <v>32</v>
      </c>
      <c r="H72" s="154"/>
      <c r="I72">
        <f>BRPL_EOD!AI72+BRPL_EOD!AJ72</f>
        <v>8.93</v>
      </c>
      <c r="J72">
        <f>BYPL_EOD!AI72+BYPL_EOD!AJ72</f>
        <v>5.07</v>
      </c>
      <c r="K72">
        <f>MES_EOD!AI72+MES_EOD!AJ72</f>
        <v>1.91</v>
      </c>
      <c r="L72">
        <f>NDMC_EOD!AI72+NDMC_EOD!AJ72</f>
        <v>10</v>
      </c>
      <c r="M72">
        <f>TPDDL_EOD!AI72+TPDDL_EOD!AJ72</f>
        <v>6.09</v>
      </c>
      <c r="N72">
        <f t="shared" si="6"/>
        <v>32</v>
      </c>
      <c r="O72" s="154">
        <f t="shared" si="7"/>
        <v>0</v>
      </c>
      <c r="P72">
        <v>8.93</v>
      </c>
      <c r="Q72">
        <v>5.07</v>
      </c>
      <c r="R72">
        <v>1.91</v>
      </c>
      <c r="S72">
        <v>10</v>
      </c>
      <c r="T72">
        <v>6.09</v>
      </c>
      <c r="U72" s="156">
        <f t="shared" si="8"/>
        <v>32</v>
      </c>
      <c r="V72" s="154">
        <f t="shared" si="9"/>
        <v>0</v>
      </c>
    </row>
    <row r="73" spans="1:22">
      <c r="A73" t="s">
        <v>115</v>
      </c>
      <c r="B73">
        <f>PPCL!D73</f>
        <v>200</v>
      </c>
      <c r="C73">
        <f>PPCL!E73</f>
        <v>0</v>
      </c>
      <c r="D73">
        <f>PPCL!O73</f>
        <v>32</v>
      </c>
      <c r="E73">
        <f>PPCL!P73</f>
        <v>0</v>
      </c>
      <c r="F73">
        <f t="shared" si="10"/>
        <v>200</v>
      </c>
      <c r="G73">
        <f t="shared" si="11"/>
        <v>32</v>
      </c>
      <c r="H73" s="154"/>
      <c r="I73">
        <f>BRPL_EOD!AI73+BRPL_EOD!AJ73</f>
        <v>8.89</v>
      </c>
      <c r="J73">
        <f>BYPL_EOD!AI73+BYPL_EOD!AJ73</f>
        <v>5.05</v>
      </c>
      <c r="K73">
        <f>MES_EOD!AI73+MES_EOD!AJ73</f>
        <v>2</v>
      </c>
      <c r="L73">
        <f>NDMC_EOD!AI73+NDMC_EOD!AJ73</f>
        <v>10</v>
      </c>
      <c r="M73">
        <f>TPDDL_EOD!AI73+TPDDL_EOD!AJ73</f>
        <v>6.06</v>
      </c>
      <c r="N73">
        <f t="shared" si="6"/>
        <v>32</v>
      </c>
      <c r="O73" s="154">
        <f t="shared" si="7"/>
        <v>0</v>
      </c>
      <c r="P73">
        <v>8.89</v>
      </c>
      <c r="Q73">
        <v>5.05</v>
      </c>
      <c r="R73">
        <v>2</v>
      </c>
      <c r="S73">
        <v>10</v>
      </c>
      <c r="T73">
        <v>6.06</v>
      </c>
      <c r="U73" s="156">
        <f t="shared" si="8"/>
        <v>32</v>
      </c>
      <c r="V73" s="154">
        <f t="shared" si="9"/>
        <v>0</v>
      </c>
    </row>
    <row r="74" spans="1:22">
      <c r="A74" t="s">
        <v>116</v>
      </c>
      <c r="B74">
        <f>PPCL!D74</f>
        <v>200</v>
      </c>
      <c r="C74">
        <f>PPCL!E74</f>
        <v>0</v>
      </c>
      <c r="D74">
        <f>PPCL!O74</f>
        <v>32</v>
      </c>
      <c r="E74">
        <f>PPCL!P74</f>
        <v>0</v>
      </c>
      <c r="F74">
        <f t="shared" si="10"/>
        <v>200</v>
      </c>
      <c r="G74">
        <f t="shared" si="11"/>
        <v>32</v>
      </c>
      <c r="H74" s="154"/>
      <c r="I74">
        <f>BRPL_EOD!AI74+BRPL_EOD!AJ74</f>
        <v>8.93</v>
      </c>
      <c r="J74">
        <f>BYPL_EOD!AI74+BYPL_EOD!AJ74</f>
        <v>5.07</v>
      </c>
      <c r="K74">
        <f>MES_EOD!AI74+MES_EOD!AJ74</f>
        <v>1.91</v>
      </c>
      <c r="L74">
        <f>NDMC_EOD!AI74+NDMC_EOD!AJ74</f>
        <v>10</v>
      </c>
      <c r="M74">
        <f>TPDDL_EOD!AI74+TPDDL_EOD!AJ74</f>
        <v>6.09</v>
      </c>
      <c r="N74">
        <f t="shared" si="6"/>
        <v>32</v>
      </c>
      <c r="O74" s="154">
        <f t="shared" si="7"/>
        <v>0</v>
      </c>
      <c r="P74">
        <v>8.93</v>
      </c>
      <c r="Q74">
        <v>5.07</v>
      </c>
      <c r="R74">
        <v>1.91</v>
      </c>
      <c r="S74">
        <v>10</v>
      </c>
      <c r="T74">
        <v>6.09</v>
      </c>
      <c r="U74" s="156">
        <f t="shared" si="8"/>
        <v>32</v>
      </c>
      <c r="V74" s="154">
        <f t="shared" si="9"/>
        <v>0</v>
      </c>
    </row>
    <row r="75" spans="1:22">
      <c r="A75" t="s">
        <v>117</v>
      </c>
      <c r="B75">
        <f>PPCL!D75</f>
        <v>200</v>
      </c>
      <c r="C75">
        <f>PPCL!E75</f>
        <v>0</v>
      </c>
      <c r="D75">
        <f>PPCL!O75</f>
        <v>30</v>
      </c>
      <c r="E75">
        <f>PPCL!P75</f>
        <v>0</v>
      </c>
      <c r="F75">
        <f t="shared" si="10"/>
        <v>200</v>
      </c>
      <c r="G75">
        <f t="shared" si="11"/>
        <v>30</v>
      </c>
      <c r="H75" s="154"/>
      <c r="I75">
        <f>BRPL_EOD!AI75+BRPL_EOD!AJ75</f>
        <v>8</v>
      </c>
      <c r="J75">
        <f>BYPL_EOD!AI75+BYPL_EOD!AJ75</f>
        <v>5</v>
      </c>
      <c r="K75">
        <f>MES_EOD!AI75+MES_EOD!AJ75</f>
        <v>1</v>
      </c>
      <c r="L75">
        <f>NDMC_EOD!AI75+NDMC_EOD!AJ75</f>
        <v>10</v>
      </c>
      <c r="M75">
        <f>TPDDL_EOD!AI75+TPDDL_EOD!AJ75</f>
        <v>6</v>
      </c>
      <c r="N75">
        <f t="shared" si="6"/>
        <v>30</v>
      </c>
      <c r="O75" s="154">
        <f t="shared" si="7"/>
        <v>0</v>
      </c>
      <c r="P75">
        <v>8</v>
      </c>
      <c r="Q75">
        <v>5</v>
      </c>
      <c r="R75">
        <v>1</v>
      </c>
      <c r="S75">
        <v>10</v>
      </c>
      <c r="T75">
        <v>6</v>
      </c>
      <c r="U75" s="156">
        <f t="shared" si="8"/>
        <v>30</v>
      </c>
      <c r="V75" s="154">
        <f t="shared" si="9"/>
        <v>0</v>
      </c>
    </row>
    <row r="76" spans="1:22">
      <c r="A76" t="s">
        <v>118</v>
      </c>
      <c r="B76">
        <f>PPCL!D76</f>
        <v>200</v>
      </c>
      <c r="C76">
        <f>PPCL!E76</f>
        <v>0</v>
      </c>
      <c r="D76">
        <f>PPCL!O76</f>
        <v>30</v>
      </c>
      <c r="E76">
        <f>PPCL!P76</f>
        <v>0</v>
      </c>
      <c r="F76">
        <f t="shared" si="10"/>
        <v>200</v>
      </c>
      <c r="G76">
        <f t="shared" si="11"/>
        <v>30</v>
      </c>
      <c r="H76" s="154"/>
      <c r="I76">
        <f>BRPL_EOD!AI76+BRPL_EOD!AJ76</f>
        <v>8</v>
      </c>
      <c r="J76">
        <f>BYPL_EOD!AI76+BYPL_EOD!AJ76</f>
        <v>5</v>
      </c>
      <c r="K76">
        <f>MES_EOD!AI76+MES_EOD!AJ76</f>
        <v>1</v>
      </c>
      <c r="L76">
        <f>NDMC_EOD!AI76+NDMC_EOD!AJ76</f>
        <v>10</v>
      </c>
      <c r="M76">
        <f>TPDDL_EOD!AI76+TPDDL_EOD!AJ76</f>
        <v>6</v>
      </c>
      <c r="N76">
        <f t="shared" si="6"/>
        <v>30</v>
      </c>
      <c r="O76" s="154">
        <f t="shared" si="7"/>
        <v>0</v>
      </c>
      <c r="P76">
        <v>8</v>
      </c>
      <c r="Q76">
        <v>5</v>
      </c>
      <c r="R76">
        <v>1</v>
      </c>
      <c r="S76">
        <v>10</v>
      </c>
      <c r="T76">
        <v>6</v>
      </c>
      <c r="U76" s="156">
        <f t="shared" si="8"/>
        <v>30</v>
      </c>
      <c r="V76" s="154">
        <f t="shared" si="9"/>
        <v>0</v>
      </c>
    </row>
    <row r="77" spans="1:22">
      <c r="A77" t="s">
        <v>119</v>
      </c>
      <c r="B77">
        <f>PPCL!D77</f>
        <v>200</v>
      </c>
      <c r="C77">
        <f>PPCL!E77</f>
        <v>0</v>
      </c>
      <c r="D77">
        <f>PPCL!O77</f>
        <v>30</v>
      </c>
      <c r="E77">
        <f>PPCL!P77</f>
        <v>0</v>
      </c>
      <c r="F77">
        <f t="shared" si="10"/>
        <v>200</v>
      </c>
      <c r="G77">
        <f t="shared" si="11"/>
        <v>30</v>
      </c>
      <c r="H77" s="154"/>
      <c r="I77">
        <f>BRPL_EOD!AI77+BRPL_EOD!AJ77</f>
        <v>8</v>
      </c>
      <c r="J77">
        <f>BYPL_EOD!AI77+BYPL_EOD!AJ77</f>
        <v>5</v>
      </c>
      <c r="K77">
        <f>MES_EOD!AI77+MES_EOD!AJ77</f>
        <v>1</v>
      </c>
      <c r="L77">
        <f>NDMC_EOD!AI77+NDMC_EOD!AJ77</f>
        <v>10</v>
      </c>
      <c r="M77">
        <f>TPDDL_EOD!AI77+TPDDL_EOD!AJ77</f>
        <v>6</v>
      </c>
      <c r="N77">
        <f t="shared" si="6"/>
        <v>30</v>
      </c>
      <c r="O77" s="154">
        <f t="shared" si="7"/>
        <v>0</v>
      </c>
      <c r="P77">
        <v>8</v>
      </c>
      <c r="Q77">
        <v>5</v>
      </c>
      <c r="R77">
        <v>1</v>
      </c>
      <c r="S77">
        <v>10</v>
      </c>
      <c r="T77">
        <v>6</v>
      </c>
      <c r="U77" s="156">
        <f t="shared" si="8"/>
        <v>30</v>
      </c>
      <c r="V77" s="154">
        <f t="shared" si="9"/>
        <v>0</v>
      </c>
    </row>
    <row r="78" spans="1:22">
      <c r="A78" t="s">
        <v>120</v>
      </c>
      <c r="B78">
        <f>PPCL!D78</f>
        <v>200</v>
      </c>
      <c r="C78">
        <f>PPCL!E78</f>
        <v>0</v>
      </c>
      <c r="D78">
        <f>PPCL!O78</f>
        <v>30</v>
      </c>
      <c r="E78">
        <f>PPCL!P78</f>
        <v>0</v>
      </c>
      <c r="F78">
        <f t="shared" si="10"/>
        <v>200</v>
      </c>
      <c r="G78">
        <f t="shared" si="11"/>
        <v>30</v>
      </c>
      <c r="H78" s="154"/>
      <c r="I78">
        <f>BRPL_EOD!AI78+BRPL_EOD!AJ78</f>
        <v>8</v>
      </c>
      <c r="J78">
        <f>BYPL_EOD!AI78+BYPL_EOD!AJ78</f>
        <v>5</v>
      </c>
      <c r="K78">
        <f>MES_EOD!AI78+MES_EOD!AJ78</f>
        <v>1</v>
      </c>
      <c r="L78">
        <f>NDMC_EOD!AI78+NDMC_EOD!AJ78</f>
        <v>10</v>
      </c>
      <c r="M78">
        <f>TPDDL_EOD!AI78+TPDDL_EOD!AJ78</f>
        <v>6</v>
      </c>
      <c r="N78">
        <f t="shared" si="6"/>
        <v>30</v>
      </c>
      <c r="O78" s="154">
        <f t="shared" si="7"/>
        <v>0</v>
      </c>
      <c r="P78">
        <v>8</v>
      </c>
      <c r="Q78">
        <v>5</v>
      </c>
      <c r="R78">
        <v>1</v>
      </c>
      <c r="S78">
        <v>10</v>
      </c>
      <c r="T78">
        <v>6</v>
      </c>
      <c r="U78" s="156">
        <f t="shared" si="8"/>
        <v>30</v>
      </c>
      <c r="V78" s="154">
        <f t="shared" si="9"/>
        <v>0</v>
      </c>
    </row>
    <row r="79" spans="1:22">
      <c r="A79" t="s">
        <v>121</v>
      </c>
      <c r="B79">
        <f>PPCL!D79</f>
        <v>200</v>
      </c>
      <c r="C79">
        <f>PPCL!E79</f>
        <v>0</v>
      </c>
      <c r="D79">
        <f>PPCL!O79</f>
        <v>30</v>
      </c>
      <c r="E79">
        <f>PPCL!P79</f>
        <v>0</v>
      </c>
      <c r="F79">
        <f t="shared" si="10"/>
        <v>200</v>
      </c>
      <c r="G79">
        <f t="shared" si="11"/>
        <v>30</v>
      </c>
      <c r="H79" s="154"/>
      <c r="I79">
        <f>BRPL_EOD!AI79+BRPL_EOD!AJ79</f>
        <v>7.74</v>
      </c>
      <c r="J79">
        <f>BYPL_EOD!AI79+BYPL_EOD!AJ79</f>
        <v>4.84</v>
      </c>
      <c r="K79">
        <f>MES_EOD!AI79+MES_EOD!AJ79</f>
        <v>1.94</v>
      </c>
      <c r="L79">
        <f>NDMC_EOD!AI79+NDMC_EOD!AJ79</f>
        <v>9.68</v>
      </c>
      <c r="M79">
        <f>TPDDL_EOD!AI79+TPDDL_EOD!AJ79</f>
        <v>5.81</v>
      </c>
      <c r="N79">
        <f t="shared" si="6"/>
        <v>30.009999999999998</v>
      </c>
      <c r="O79" s="154">
        <f t="shared" si="7"/>
        <v>-9.9999999999980105E-3</v>
      </c>
      <c r="P79">
        <v>7.7374208597134295</v>
      </c>
      <c r="Q79">
        <v>4.8383872042652447</v>
      </c>
      <c r="R79">
        <v>1.939353548817061</v>
      </c>
      <c r="S79">
        <v>9.6767744085304894</v>
      </c>
      <c r="T79">
        <v>5.8080639786737756</v>
      </c>
      <c r="U79" s="156">
        <f t="shared" si="8"/>
        <v>30</v>
      </c>
      <c r="V79" s="154">
        <f t="shared" si="9"/>
        <v>0</v>
      </c>
    </row>
    <row r="80" spans="1:22">
      <c r="A80" t="s">
        <v>122</v>
      </c>
      <c r="B80">
        <f>PPCL!D80</f>
        <v>200</v>
      </c>
      <c r="C80">
        <f>PPCL!E80</f>
        <v>0</v>
      </c>
      <c r="D80">
        <f>PPCL!O80</f>
        <v>30</v>
      </c>
      <c r="E80">
        <f>PPCL!P80</f>
        <v>0</v>
      </c>
      <c r="F80">
        <f t="shared" si="10"/>
        <v>200</v>
      </c>
      <c r="G80">
        <f t="shared" si="11"/>
        <v>30</v>
      </c>
      <c r="H80" s="154"/>
      <c r="I80">
        <f>BRPL_EOD!AI80+BRPL_EOD!AJ80</f>
        <v>8</v>
      </c>
      <c r="J80">
        <f>BYPL_EOD!AI80+BYPL_EOD!AJ80</f>
        <v>5</v>
      </c>
      <c r="K80">
        <f>MES_EOD!AI80+MES_EOD!AJ80</f>
        <v>1</v>
      </c>
      <c r="L80">
        <f>NDMC_EOD!AI80+NDMC_EOD!AJ80</f>
        <v>10</v>
      </c>
      <c r="M80">
        <f>TPDDL_EOD!AI80+TPDDL_EOD!AJ80</f>
        <v>6</v>
      </c>
      <c r="N80">
        <f t="shared" si="6"/>
        <v>30</v>
      </c>
      <c r="O80" s="154">
        <f t="shared" si="7"/>
        <v>0</v>
      </c>
      <c r="P80">
        <v>8</v>
      </c>
      <c r="Q80">
        <v>5</v>
      </c>
      <c r="R80">
        <v>1</v>
      </c>
      <c r="S80">
        <v>10</v>
      </c>
      <c r="T80">
        <v>6</v>
      </c>
      <c r="U80" s="156">
        <f t="shared" si="8"/>
        <v>30</v>
      </c>
      <c r="V80" s="154">
        <f t="shared" si="9"/>
        <v>0</v>
      </c>
    </row>
    <row r="81" spans="1:22">
      <c r="A81" t="s">
        <v>123</v>
      </c>
      <c r="B81">
        <f>PPCL!D81</f>
        <v>200</v>
      </c>
      <c r="C81">
        <f>PPCL!E81</f>
        <v>0</v>
      </c>
      <c r="D81">
        <f>PPCL!O81</f>
        <v>30</v>
      </c>
      <c r="E81">
        <f>PPCL!P81</f>
        <v>0</v>
      </c>
      <c r="F81">
        <f t="shared" si="10"/>
        <v>200</v>
      </c>
      <c r="G81">
        <f t="shared" si="11"/>
        <v>30</v>
      </c>
      <c r="H81" s="154"/>
      <c r="I81">
        <f>BRPL_EOD!AI81+BRPL_EOD!AJ81</f>
        <v>8</v>
      </c>
      <c r="J81">
        <f>BYPL_EOD!AI81+BYPL_EOD!AJ81</f>
        <v>5</v>
      </c>
      <c r="K81">
        <f>MES_EOD!AI81+MES_EOD!AJ81</f>
        <v>1</v>
      </c>
      <c r="L81">
        <f>NDMC_EOD!AI81+NDMC_EOD!AJ81</f>
        <v>10</v>
      </c>
      <c r="M81">
        <f>TPDDL_EOD!AI81+TPDDL_EOD!AJ81</f>
        <v>6</v>
      </c>
      <c r="N81">
        <f t="shared" si="6"/>
        <v>30</v>
      </c>
      <c r="O81" s="154">
        <f t="shared" si="7"/>
        <v>0</v>
      </c>
      <c r="P81">
        <v>8</v>
      </c>
      <c r="Q81">
        <v>5</v>
      </c>
      <c r="R81">
        <v>1</v>
      </c>
      <c r="S81">
        <v>10</v>
      </c>
      <c r="T81">
        <v>6</v>
      </c>
      <c r="U81" s="156">
        <f t="shared" si="8"/>
        <v>30</v>
      </c>
      <c r="V81" s="154">
        <f t="shared" si="9"/>
        <v>0</v>
      </c>
    </row>
    <row r="82" spans="1:22">
      <c r="A82" t="s">
        <v>124</v>
      </c>
      <c r="B82">
        <f>PPCL!D82</f>
        <v>200</v>
      </c>
      <c r="C82">
        <f>PPCL!E82</f>
        <v>0</v>
      </c>
      <c r="D82">
        <f>PPCL!O82</f>
        <v>30</v>
      </c>
      <c r="E82">
        <f>PPCL!P82</f>
        <v>0</v>
      </c>
      <c r="F82">
        <f t="shared" si="10"/>
        <v>200</v>
      </c>
      <c r="G82">
        <f t="shared" si="11"/>
        <v>30</v>
      </c>
      <c r="H82" s="154"/>
      <c r="I82">
        <f>BRPL_EOD!AI82+BRPL_EOD!AJ82</f>
        <v>8</v>
      </c>
      <c r="J82">
        <f>BYPL_EOD!AI82+BYPL_EOD!AJ82</f>
        <v>5</v>
      </c>
      <c r="K82">
        <f>MES_EOD!AI82+MES_EOD!AJ82</f>
        <v>1</v>
      </c>
      <c r="L82">
        <f>NDMC_EOD!AI82+NDMC_EOD!AJ82</f>
        <v>10</v>
      </c>
      <c r="M82">
        <f>TPDDL_EOD!AI82+TPDDL_EOD!AJ82</f>
        <v>6</v>
      </c>
      <c r="N82">
        <f t="shared" si="6"/>
        <v>30</v>
      </c>
      <c r="O82" s="154">
        <f t="shared" si="7"/>
        <v>0</v>
      </c>
      <c r="P82">
        <v>8</v>
      </c>
      <c r="Q82">
        <v>5</v>
      </c>
      <c r="R82">
        <v>1</v>
      </c>
      <c r="S82">
        <v>10</v>
      </c>
      <c r="T82">
        <v>6</v>
      </c>
      <c r="U82" s="156">
        <f t="shared" si="8"/>
        <v>30</v>
      </c>
      <c r="V82" s="154">
        <f t="shared" si="9"/>
        <v>0</v>
      </c>
    </row>
    <row r="83" spans="1:22">
      <c r="A83" t="s">
        <v>125</v>
      </c>
      <c r="B83">
        <f>PPCL!D83</f>
        <v>200</v>
      </c>
      <c r="C83">
        <f>PPCL!E83</f>
        <v>0</v>
      </c>
      <c r="D83">
        <f>PPCL!O83</f>
        <v>30</v>
      </c>
      <c r="E83">
        <f>PPCL!P83</f>
        <v>0</v>
      </c>
      <c r="F83">
        <f t="shared" si="10"/>
        <v>200</v>
      </c>
      <c r="G83">
        <f t="shared" si="11"/>
        <v>30</v>
      </c>
      <c r="H83" s="154"/>
      <c r="I83">
        <f>BRPL_EOD!AI83+BRPL_EOD!AJ83</f>
        <v>8</v>
      </c>
      <c r="J83">
        <f>BYPL_EOD!AI83+BYPL_EOD!AJ83</f>
        <v>5</v>
      </c>
      <c r="K83">
        <f>MES_EOD!AI83+MES_EOD!AJ83</f>
        <v>1</v>
      </c>
      <c r="L83">
        <f>NDMC_EOD!AI83+NDMC_EOD!AJ83</f>
        <v>10</v>
      </c>
      <c r="M83">
        <f>TPDDL_EOD!AI83+TPDDL_EOD!AJ83</f>
        <v>6</v>
      </c>
      <c r="N83">
        <f t="shared" si="6"/>
        <v>30</v>
      </c>
      <c r="O83" s="154">
        <f t="shared" si="7"/>
        <v>0</v>
      </c>
      <c r="P83">
        <v>8</v>
      </c>
      <c r="Q83">
        <v>5</v>
      </c>
      <c r="R83">
        <v>1</v>
      </c>
      <c r="S83">
        <v>10</v>
      </c>
      <c r="T83">
        <v>6</v>
      </c>
      <c r="U83" s="156">
        <f t="shared" si="8"/>
        <v>30</v>
      </c>
      <c r="V83" s="154">
        <f t="shared" si="9"/>
        <v>0</v>
      </c>
    </row>
    <row r="84" spans="1:22">
      <c r="A84" t="s">
        <v>126</v>
      </c>
      <c r="B84">
        <f>PPCL!D84</f>
        <v>200</v>
      </c>
      <c r="C84">
        <f>PPCL!E84</f>
        <v>0</v>
      </c>
      <c r="D84">
        <f>PPCL!O84</f>
        <v>30</v>
      </c>
      <c r="E84">
        <f>PPCL!P84</f>
        <v>0</v>
      </c>
      <c r="F84">
        <f t="shared" si="10"/>
        <v>200</v>
      </c>
      <c r="G84">
        <f t="shared" si="11"/>
        <v>30</v>
      </c>
      <c r="H84" s="154"/>
      <c r="I84">
        <f>BRPL_EOD!AI84+BRPL_EOD!AJ84</f>
        <v>8</v>
      </c>
      <c r="J84">
        <f>BYPL_EOD!AI84+BYPL_EOD!AJ84</f>
        <v>5</v>
      </c>
      <c r="K84">
        <f>MES_EOD!AI84+MES_EOD!AJ84</f>
        <v>1</v>
      </c>
      <c r="L84">
        <f>NDMC_EOD!AI84+NDMC_EOD!AJ84</f>
        <v>10</v>
      </c>
      <c r="M84">
        <f>TPDDL_EOD!AI84+TPDDL_EOD!AJ84</f>
        <v>6</v>
      </c>
      <c r="N84">
        <f t="shared" si="6"/>
        <v>30</v>
      </c>
      <c r="O84" s="154">
        <f t="shared" si="7"/>
        <v>0</v>
      </c>
      <c r="P84">
        <v>8</v>
      </c>
      <c r="Q84">
        <v>5</v>
      </c>
      <c r="R84">
        <v>1</v>
      </c>
      <c r="S84">
        <v>10</v>
      </c>
      <c r="T84">
        <v>6</v>
      </c>
      <c r="U84" s="156">
        <f t="shared" si="8"/>
        <v>30</v>
      </c>
      <c r="V84" s="154">
        <f t="shared" si="9"/>
        <v>0</v>
      </c>
    </row>
    <row r="85" spans="1:22">
      <c r="A85" t="s">
        <v>127</v>
      </c>
      <c r="B85">
        <f>PPCL!D85</f>
        <v>200</v>
      </c>
      <c r="C85">
        <f>PPCL!E85</f>
        <v>0</v>
      </c>
      <c r="D85">
        <f>PPCL!O85</f>
        <v>30</v>
      </c>
      <c r="E85">
        <f>PPCL!P85</f>
        <v>0</v>
      </c>
      <c r="F85">
        <f t="shared" si="10"/>
        <v>200</v>
      </c>
      <c r="G85">
        <f t="shared" si="11"/>
        <v>30</v>
      </c>
      <c r="H85" s="154"/>
      <c r="I85">
        <f>BRPL_EOD!AI85+BRPL_EOD!AJ85</f>
        <v>7.74</v>
      </c>
      <c r="J85">
        <f>BYPL_EOD!AI85+BYPL_EOD!AJ85</f>
        <v>4.84</v>
      </c>
      <c r="K85">
        <f>MES_EOD!AI85+MES_EOD!AJ85</f>
        <v>1.94</v>
      </c>
      <c r="L85">
        <f>NDMC_EOD!AI85+NDMC_EOD!AJ85</f>
        <v>9.68</v>
      </c>
      <c r="M85">
        <f>TPDDL_EOD!AI85+TPDDL_EOD!AJ85</f>
        <v>5.81</v>
      </c>
      <c r="N85">
        <f t="shared" si="6"/>
        <v>30.009999999999998</v>
      </c>
      <c r="O85" s="154">
        <f t="shared" si="7"/>
        <v>-9.9999999999980105E-3</v>
      </c>
      <c r="P85">
        <v>7.7374208597134295</v>
      </c>
      <c r="Q85">
        <v>4.8383872042652447</v>
      </c>
      <c r="R85">
        <v>1.939353548817061</v>
      </c>
      <c r="S85">
        <v>9.6767744085304894</v>
      </c>
      <c r="T85">
        <v>5.8080639786737756</v>
      </c>
      <c r="U85" s="156">
        <f t="shared" si="8"/>
        <v>30</v>
      </c>
      <c r="V85" s="154">
        <f t="shared" si="9"/>
        <v>0</v>
      </c>
    </row>
    <row r="86" spans="1:22">
      <c r="A86" t="s">
        <v>128</v>
      </c>
      <c r="B86">
        <f>PPCL!D86</f>
        <v>200</v>
      </c>
      <c r="C86">
        <f>PPCL!E86</f>
        <v>0</v>
      </c>
      <c r="D86">
        <f>PPCL!O86</f>
        <v>30</v>
      </c>
      <c r="E86">
        <f>PPCL!P86</f>
        <v>0</v>
      </c>
      <c r="F86">
        <f t="shared" si="10"/>
        <v>200</v>
      </c>
      <c r="G86">
        <f t="shared" si="11"/>
        <v>30</v>
      </c>
      <c r="H86" s="154"/>
      <c r="I86">
        <f>BRPL_EOD!AI86+BRPL_EOD!AJ86</f>
        <v>8</v>
      </c>
      <c r="J86">
        <f>BYPL_EOD!AI86+BYPL_EOD!AJ86</f>
        <v>5</v>
      </c>
      <c r="K86">
        <f>MES_EOD!AI86+MES_EOD!AJ86</f>
        <v>1</v>
      </c>
      <c r="L86">
        <f>NDMC_EOD!AI86+NDMC_EOD!AJ86</f>
        <v>10</v>
      </c>
      <c r="M86">
        <f>TPDDL_EOD!AI86+TPDDL_EOD!AJ86</f>
        <v>6</v>
      </c>
      <c r="N86">
        <f t="shared" si="6"/>
        <v>30</v>
      </c>
      <c r="O86" s="154">
        <f t="shared" si="7"/>
        <v>0</v>
      </c>
      <c r="P86">
        <v>8</v>
      </c>
      <c r="Q86">
        <v>5</v>
      </c>
      <c r="R86">
        <v>1</v>
      </c>
      <c r="S86">
        <v>10</v>
      </c>
      <c r="T86">
        <v>6</v>
      </c>
      <c r="U86" s="156">
        <f t="shared" si="8"/>
        <v>30</v>
      </c>
      <c r="V86" s="154">
        <f t="shared" si="9"/>
        <v>0</v>
      </c>
    </row>
    <row r="87" spans="1:22">
      <c r="A87" t="s">
        <v>129</v>
      </c>
      <c r="B87">
        <f>PPCL!D87</f>
        <v>200</v>
      </c>
      <c r="C87">
        <f>PPCL!E87</f>
        <v>0</v>
      </c>
      <c r="D87">
        <f>PPCL!O87</f>
        <v>30</v>
      </c>
      <c r="E87">
        <f>PPCL!P87</f>
        <v>0</v>
      </c>
      <c r="F87">
        <f t="shared" si="10"/>
        <v>200</v>
      </c>
      <c r="G87">
        <f t="shared" si="11"/>
        <v>30</v>
      </c>
      <c r="H87" s="154"/>
      <c r="I87">
        <f>BRPL_EOD!AI87+BRPL_EOD!AJ87</f>
        <v>8</v>
      </c>
      <c r="J87">
        <f>BYPL_EOD!AI87+BYPL_EOD!AJ87</f>
        <v>5</v>
      </c>
      <c r="K87">
        <f>MES_EOD!AI87+MES_EOD!AJ87</f>
        <v>1</v>
      </c>
      <c r="L87">
        <f>NDMC_EOD!AI87+NDMC_EOD!AJ87</f>
        <v>10</v>
      </c>
      <c r="M87">
        <f>TPDDL_EOD!AI87+TPDDL_EOD!AJ87</f>
        <v>6</v>
      </c>
      <c r="N87">
        <f t="shared" si="6"/>
        <v>30</v>
      </c>
      <c r="O87" s="154">
        <f t="shared" si="7"/>
        <v>0</v>
      </c>
      <c r="P87">
        <v>8</v>
      </c>
      <c r="Q87">
        <v>5</v>
      </c>
      <c r="R87">
        <v>1</v>
      </c>
      <c r="S87">
        <v>10</v>
      </c>
      <c r="T87">
        <v>6</v>
      </c>
      <c r="U87" s="156">
        <f t="shared" si="8"/>
        <v>30</v>
      </c>
      <c r="V87" s="154">
        <f t="shared" si="9"/>
        <v>0</v>
      </c>
    </row>
    <row r="88" spans="1:22">
      <c r="A88" t="s">
        <v>130</v>
      </c>
      <c r="B88">
        <f>PPCL!D88</f>
        <v>200</v>
      </c>
      <c r="C88">
        <f>PPCL!E88</f>
        <v>0</v>
      </c>
      <c r="D88">
        <f>PPCL!O88</f>
        <v>30</v>
      </c>
      <c r="E88">
        <f>PPCL!P88</f>
        <v>0</v>
      </c>
      <c r="F88">
        <f t="shared" si="10"/>
        <v>200</v>
      </c>
      <c r="G88">
        <f t="shared" si="11"/>
        <v>30</v>
      </c>
      <c r="H88" s="154"/>
      <c r="I88">
        <f>BRPL_EOD!AI88+BRPL_EOD!AJ88</f>
        <v>8</v>
      </c>
      <c r="J88">
        <f>BYPL_EOD!AI88+BYPL_EOD!AJ88</f>
        <v>5</v>
      </c>
      <c r="K88">
        <f>MES_EOD!AI88+MES_EOD!AJ88</f>
        <v>1</v>
      </c>
      <c r="L88">
        <f>NDMC_EOD!AI88+NDMC_EOD!AJ88</f>
        <v>10</v>
      </c>
      <c r="M88">
        <f>TPDDL_EOD!AI88+TPDDL_EOD!AJ88</f>
        <v>6</v>
      </c>
      <c r="N88">
        <f t="shared" si="6"/>
        <v>30</v>
      </c>
      <c r="O88" s="154">
        <f t="shared" si="7"/>
        <v>0</v>
      </c>
      <c r="P88">
        <v>8</v>
      </c>
      <c r="Q88">
        <v>5</v>
      </c>
      <c r="R88">
        <v>1</v>
      </c>
      <c r="S88">
        <v>10</v>
      </c>
      <c r="T88">
        <v>6</v>
      </c>
      <c r="U88" s="156">
        <f t="shared" si="8"/>
        <v>30</v>
      </c>
      <c r="V88" s="154">
        <f t="shared" si="9"/>
        <v>0</v>
      </c>
    </row>
    <row r="89" spans="1:22">
      <c r="A89" t="s">
        <v>131</v>
      </c>
      <c r="B89">
        <f>PPCL!D89</f>
        <v>200</v>
      </c>
      <c r="C89">
        <f>PPCL!E89</f>
        <v>0</v>
      </c>
      <c r="D89">
        <f>PPCL!O89</f>
        <v>30</v>
      </c>
      <c r="E89">
        <f>PPCL!P89</f>
        <v>0</v>
      </c>
      <c r="F89">
        <f t="shared" si="10"/>
        <v>200</v>
      </c>
      <c r="G89">
        <f t="shared" si="11"/>
        <v>30</v>
      </c>
      <c r="H89" s="154"/>
      <c r="I89">
        <f>BRPL_EOD!AI89+BRPL_EOD!AJ89</f>
        <v>8</v>
      </c>
      <c r="J89">
        <f>BYPL_EOD!AI89+BYPL_EOD!AJ89</f>
        <v>5</v>
      </c>
      <c r="K89">
        <f>MES_EOD!AI89+MES_EOD!AJ89</f>
        <v>1</v>
      </c>
      <c r="L89">
        <f>NDMC_EOD!AI89+NDMC_EOD!AJ89</f>
        <v>10</v>
      </c>
      <c r="M89">
        <f>TPDDL_EOD!AI89+TPDDL_EOD!AJ89</f>
        <v>6</v>
      </c>
      <c r="N89">
        <f t="shared" si="6"/>
        <v>30</v>
      </c>
      <c r="O89" s="154">
        <f t="shared" si="7"/>
        <v>0</v>
      </c>
      <c r="P89">
        <v>8</v>
      </c>
      <c r="Q89">
        <v>5</v>
      </c>
      <c r="R89">
        <v>1</v>
      </c>
      <c r="S89">
        <v>10</v>
      </c>
      <c r="T89">
        <v>6</v>
      </c>
      <c r="U89" s="156">
        <f t="shared" si="8"/>
        <v>30</v>
      </c>
      <c r="V89" s="154">
        <f t="shared" si="9"/>
        <v>0</v>
      </c>
    </row>
    <row r="90" spans="1:22">
      <c r="A90" t="s">
        <v>132</v>
      </c>
      <c r="B90">
        <f>PPCL!D90</f>
        <v>200</v>
      </c>
      <c r="C90">
        <f>PPCL!E90</f>
        <v>0</v>
      </c>
      <c r="D90">
        <f>PPCL!O90</f>
        <v>32</v>
      </c>
      <c r="E90">
        <f>PPCL!P90</f>
        <v>0</v>
      </c>
      <c r="F90">
        <f t="shared" si="10"/>
        <v>200</v>
      </c>
      <c r="G90">
        <f t="shared" si="11"/>
        <v>32</v>
      </c>
      <c r="H90" s="154"/>
      <c r="I90">
        <f>BRPL_EOD!AI90+BRPL_EOD!AJ90</f>
        <v>8.93</v>
      </c>
      <c r="J90">
        <f>BYPL_EOD!AI90+BYPL_EOD!AJ90</f>
        <v>5.07</v>
      </c>
      <c r="K90">
        <f>MES_EOD!AI90+MES_EOD!AJ90</f>
        <v>1.91</v>
      </c>
      <c r="L90">
        <f>NDMC_EOD!AI90+NDMC_EOD!AJ90</f>
        <v>10</v>
      </c>
      <c r="M90">
        <f>TPDDL_EOD!AI90+TPDDL_EOD!AJ90</f>
        <v>6.09</v>
      </c>
      <c r="N90">
        <f t="shared" si="6"/>
        <v>32</v>
      </c>
      <c r="O90" s="154">
        <f t="shared" si="7"/>
        <v>0</v>
      </c>
      <c r="P90">
        <v>8.93</v>
      </c>
      <c r="Q90">
        <v>5.07</v>
      </c>
      <c r="R90">
        <v>1.91</v>
      </c>
      <c r="S90">
        <v>10</v>
      </c>
      <c r="T90">
        <v>6.09</v>
      </c>
      <c r="U90" s="156">
        <f t="shared" si="8"/>
        <v>32</v>
      </c>
      <c r="V90" s="154">
        <f t="shared" si="9"/>
        <v>0</v>
      </c>
    </row>
    <row r="91" spans="1:22">
      <c r="A91" t="s">
        <v>133</v>
      </c>
      <c r="B91">
        <f>PPCL!D91</f>
        <v>200</v>
      </c>
      <c r="C91">
        <f>PPCL!E91</f>
        <v>0</v>
      </c>
      <c r="D91">
        <f>PPCL!O91</f>
        <v>32</v>
      </c>
      <c r="E91">
        <f>PPCL!P91</f>
        <v>0</v>
      </c>
      <c r="F91">
        <f t="shared" si="10"/>
        <v>200</v>
      </c>
      <c r="G91">
        <f t="shared" si="11"/>
        <v>32</v>
      </c>
      <c r="H91" s="154"/>
      <c r="I91">
        <f>BRPL_EOD!AI91+BRPL_EOD!AJ91</f>
        <v>8.89</v>
      </c>
      <c r="J91">
        <f>BYPL_EOD!AI91+BYPL_EOD!AJ91</f>
        <v>5.05</v>
      </c>
      <c r="K91">
        <f>MES_EOD!AI91+MES_EOD!AJ91</f>
        <v>2</v>
      </c>
      <c r="L91">
        <f>NDMC_EOD!AI91+NDMC_EOD!AJ91</f>
        <v>10</v>
      </c>
      <c r="M91">
        <f>TPDDL_EOD!AI91+TPDDL_EOD!AJ91</f>
        <v>6.06</v>
      </c>
      <c r="N91">
        <f t="shared" si="6"/>
        <v>32</v>
      </c>
      <c r="O91" s="154">
        <f t="shared" si="7"/>
        <v>0</v>
      </c>
      <c r="P91">
        <v>8.89</v>
      </c>
      <c r="Q91">
        <v>5.05</v>
      </c>
      <c r="R91">
        <v>2</v>
      </c>
      <c r="S91">
        <v>10</v>
      </c>
      <c r="T91">
        <v>6.06</v>
      </c>
      <c r="U91" s="156">
        <f t="shared" si="8"/>
        <v>32</v>
      </c>
      <c r="V91" s="154">
        <f t="shared" si="9"/>
        <v>0</v>
      </c>
    </row>
    <row r="92" spans="1:22">
      <c r="A92" t="s">
        <v>134</v>
      </c>
      <c r="B92">
        <f>PPCL!D92</f>
        <v>200</v>
      </c>
      <c r="C92">
        <f>PPCL!E92</f>
        <v>0</v>
      </c>
      <c r="D92">
        <f>PPCL!O92</f>
        <v>32</v>
      </c>
      <c r="E92">
        <f>PPCL!P92</f>
        <v>0</v>
      </c>
      <c r="F92">
        <f t="shared" si="10"/>
        <v>200</v>
      </c>
      <c r="G92">
        <f t="shared" si="11"/>
        <v>32</v>
      </c>
      <c r="H92" s="154"/>
      <c r="I92">
        <f>BRPL_EOD!AI92+BRPL_EOD!AJ92</f>
        <v>8.93</v>
      </c>
      <c r="J92">
        <f>BYPL_EOD!AI92+BYPL_EOD!AJ92</f>
        <v>5.07</v>
      </c>
      <c r="K92">
        <f>MES_EOD!AI92+MES_EOD!AJ92</f>
        <v>1.91</v>
      </c>
      <c r="L92">
        <f>NDMC_EOD!AI92+NDMC_EOD!AJ92</f>
        <v>10</v>
      </c>
      <c r="M92">
        <f>TPDDL_EOD!AI92+TPDDL_EOD!AJ92</f>
        <v>6.09</v>
      </c>
      <c r="N92">
        <f t="shared" si="6"/>
        <v>32</v>
      </c>
      <c r="O92" s="154">
        <f t="shared" si="7"/>
        <v>0</v>
      </c>
      <c r="P92">
        <v>8.93</v>
      </c>
      <c r="Q92">
        <v>5.07</v>
      </c>
      <c r="R92">
        <v>1.91</v>
      </c>
      <c r="S92">
        <v>10</v>
      </c>
      <c r="T92">
        <v>6.09</v>
      </c>
      <c r="U92" s="156">
        <f t="shared" si="8"/>
        <v>32</v>
      </c>
      <c r="V92" s="154">
        <f t="shared" si="9"/>
        <v>0</v>
      </c>
    </row>
    <row r="93" spans="1:22">
      <c r="A93" t="s">
        <v>135</v>
      </c>
      <c r="B93">
        <f>PPCL!D93</f>
        <v>200</v>
      </c>
      <c r="C93">
        <f>PPCL!E93</f>
        <v>0</v>
      </c>
      <c r="D93">
        <f>PPCL!O93</f>
        <v>32</v>
      </c>
      <c r="E93">
        <f>PPCL!P93</f>
        <v>0</v>
      </c>
      <c r="F93">
        <f t="shared" si="10"/>
        <v>200</v>
      </c>
      <c r="G93">
        <f t="shared" si="11"/>
        <v>32</v>
      </c>
      <c r="H93" s="154"/>
      <c r="I93">
        <f>BRPL_EOD!AI93+BRPL_EOD!AJ93</f>
        <v>8.93</v>
      </c>
      <c r="J93">
        <f>BYPL_EOD!AI93+BYPL_EOD!AJ93</f>
        <v>5.07</v>
      </c>
      <c r="K93">
        <f>MES_EOD!AI93+MES_EOD!AJ93</f>
        <v>1.91</v>
      </c>
      <c r="L93">
        <f>NDMC_EOD!AI93+NDMC_EOD!AJ93</f>
        <v>10</v>
      </c>
      <c r="M93">
        <f>TPDDL_EOD!AI93+TPDDL_EOD!AJ93</f>
        <v>6.09</v>
      </c>
      <c r="N93">
        <f t="shared" si="6"/>
        <v>32</v>
      </c>
      <c r="O93" s="154">
        <f t="shared" si="7"/>
        <v>0</v>
      </c>
      <c r="P93">
        <v>8.93</v>
      </c>
      <c r="Q93">
        <v>5.07</v>
      </c>
      <c r="R93">
        <v>1.91</v>
      </c>
      <c r="S93">
        <v>10</v>
      </c>
      <c r="T93">
        <v>6.09</v>
      </c>
      <c r="U93" s="156">
        <f t="shared" si="8"/>
        <v>32</v>
      </c>
      <c r="V93" s="154">
        <f t="shared" si="9"/>
        <v>0</v>
      </c>
    </row>
    <row r="94" spans="1:22">
      <c r="A94" t="s">
        <v>136</v>
      </c>
      <c r="B94">
        <f>PPCL!D94</f>
        <v>200</v>
      </c>
      <c r="C94">
        <f>PPCL!E94</f>
        <v>0</v>
      </c>
      <c r="D94">
        <f>PPCL!O94</f>
        <v>32</v>
      </c>
      <c r="E94">
        <f>PPCL!P94</f>
        <v>0</v>
      </c>
      <c r="F94">
        <f t="shared" si="10"/>
        <v>200</v>
      </c>
      <c r="G94">
        <f t="shared" si="11"/>
        <v>32</v>
      </c>
      <c r="H94" s="154"/>
      <c r="I94">
        <f>BRPL_EOD!AI94+BRPL_EOD!AJ94</f>
        <v>8.93</v>
      </c>
      <c r="J94">
        <f>BYPL_EOD!AI94+BYPL_EOD!AJ94</f>
        <v>5.07</v>
      </c>
      <c r="K94">
        <f>MES_EOD!AI94+MES_EOD!AJ94</f>
        <v>1.91</v>
      </c>
      <c r="L94">
        <f>NDMC_EOD!AI94+NDMC_EOD!AJ94</f>
        <v>10</v>
      </c>
      <c r="M94">
        <f>TPDDL_EOD!AI94+TPDDL_EOD!AJ94</f>
        <v>6.09</v>
      </c>
      <c r="N94">
        <f t="shared" si="6"/>
        <v>32</v>
      </c>
      <c r="O94" s="154">
        <f t="shared" si="7"/>
        <v>0</v>
      </c>
      <c r="P94">
        <v>8.93</v>
      </c>
      <c r="Q94">
        <v>5.07</v>
      </c>
      <c r="R94">
        <v>1.91</v>
      </c>
      <c r="S94">
        <v>10</v>
      </c>
      <c r="T94">
        <v>6.09</v>
      </c>
      <c r="U94" s="156">
        <f t="shared" si="8"/>
        <v>32</v>
      </c>
      <c r="V94" s="154">
        <f t="shared" si="9"/>
        <v>0</v>
      </c>
    </row>
    <row r="95" spans="1:22">
      <c r="A95" t="s">
        <v>137</v>
      </c>
      <c r="B95">
        <f>PPCL!D95</f>
        <v>200</v>
      </c>
      <c r="C95">
        <f>PPCL!E95</f>
        <v>0</v>
      </c>
      <c r="D95">
        <f>PPCL!O95</f>
        <v>32</v>
      </c>
      <c r="E95">
        <f>PPCL!P95</f>
        <v>0</v>
      </c>
      <c r="F95">
        <f t="shared" si="10"/>
        <v>200</v>
      </c>
      <c r="G95">
        <f t="shared" si="11"/>
        <v>32</v>
      </c>
      <c r="H95" s="154"/>
      <c r="I95">
        <f>BRPL_EOD!AI95+BRPL_EOD!AJ95</f>
        <v>8.93</v>
      </c>
      <c r="J95">
        <f>BYPL_EOD!AI95+BYPL_EOD!AJ95</f>
        <v>5.07</v>
      </c>
      <c r="K95">
        <f>MES_EOD!AI95+MES_EOD!AJ95</f>
        <v>1.91</v>
      </c>
      <c r="L95">
        <f>NDMC_EOD!AI95+NDMC_EOD!AJ95</f>
        <v>10</v>
      </c>
      <c r="M95">
        <f>TPDDL_EOD!AI95+TPDDL_EOD!AJ95</f>
        <v>6.09</v>
      </c>
      <c r="N95">
        <f t="shared" si="6"/>
        <v>32</v>
      </c>
      <c r="O95" s="154">
        <f t="shared" si="7"/>
        <v>0</v>
      </c>
      <c r="P95">
        <v>8.93</v>
      </c>
      <c r="Q95">
        <v>5.07</v>
      </c>
      <c r="R95">
        <v>1.91</v>
      </c>
      <c r="S95">
        <v>10</v>
      </c>
      <c r="T95">
        <v>6.09</v>
      </c>
      <c r="U95" s="156">
        <f t="shared" si="8"/>
        <v>32</v>
      </c>
      <c r="V95" s="154">
        <f t="shared" si="9"/>
        <v>0</v>
      </c>
    </row>
    <row r="96" spans="1:22">
      <c r="A96" t="s">
        <v>138</v>
      </c>
      <c r="B96">
        <f>PPCL!D96</f>
        <v>200</v>
      </c>
      <c r="C96">
        <f>PPCL!E96</f>
        <v>0</v>
      </c>
      <c r="D96">
        <f>PPCL!O96</f>
        <v>32</v>
      </c>
      <c r="E96">
        <f>PPCL!P96</f>
        <v>0</v>
      </c>
      <c r="F96">
        <f t="shared" si="10"/>
        <v>200</v>
      </c>
      <c r="G96">
        <f t="shared" si="11"/>
        <v>32</v>
      </c>
      <c r="H96" s="154"/>
      <c r="I96">
        <f>BRPL_EOD!AI96+BRPL_EOD!AJ96</f>
        <v>8.93</v>
      </c>
      <c r="J96">
        <f>BYPL_EOD!AI96+BYPL_EOD!AJ96</f>
        <v>5.07</v>
      </c>
      <c r="K96">
        <f>MES_EOD!AI96+MES_EOD!AJ96</f>
        <v>1.91</v>
      </c>
      <c r="L96">
        <f>NDMC_EOD!AI96+NDMC_EOD!AJ96</f>
        <v>10</v>
      </c>
      <c r="M96">
        <f>TPDDL_EOD!AI96+TPDDL_EOD!AJ96</f>
        <v>6.09</v>
      </c>
      <c r="N96">
        <f t="shared" si="6"/>
        <v>32</v>
      </c>
      <c r="O96" s="154">
        <f t="shared" si="7"/>
        <v>0</v>
      </c>
      <c r="P96">
        <v>8.93</v>
      </c>
      <c r="Q96">
        <v>5.07</v>
      </c>
      <c r="R96">
        <v>1.91</v>
      </c>
      <c r="S96">
        <v>10</v>
      </c>
      <c r="T96">
        <v>6.09</v>
      </c>
      <c r="U96" s="156">
        <f t="shared" si="8"/>
        <v>32</v>
      </c>
      <c r="V96" s="154">
        <f t="shared" si="9"/>
        <v>0</v>
      </c>
    </row>
    <row r="97" spans="1:22">
      <c r="A97" t="s">
        <v>139</v>
      </c>
      <c r="B97">
        <f>PPCL!D97</f>
        <v>200</v>
      </c>
      <c r="C97">
        <f>PPCL!E97</f>
        <v>0</v>
      </c>
      <c r="D97">
        <f>PPCL!O97</f>
        <v>32</v>
      </c>
      <c r="E97">
        <f>PPCL!P97</f>
        <v>0</v>
      </c>
      <c r="F97">
        <f t="shared" si="10"/>
        <v>200</v>
      </c>
      <c r="G97">
        <f t="shared" si="11"/>
        <v>32</v>
      </c>
      <c r="H97" s="154"/>
      <c r="I97">
        <f>BRPL_EOD!AI97+BRPL_EOD!AJ97</f>
        <v>8.89</v>
      </c>
      <c r="J97">
        <f>BYPL_EOD!AI97+BYPL_EOD!AJ97</f>
        <v>5.05</v>
      </c>
      <c r="K97">
        <f>MES_EOD!AI97+MES_EOD!AJ97</f>
        <v>2</v>
      </c>
      <c r="L97">
        <f>NDMC_EOD!AI97+NDMC_EOD!AJ97</f>
        <v>10</v>
      </c>
      <c r="M97">
        <f>TPDDL_EOD!AI97+TPDDL_EOD!AJ97</f>
        <v>6.06</v>
      </c>
      <c r="N97">
        <f t="shared" si="6"/>
        <v>32</v>
      </c>
      <c r="O97" s="154">
        <f t="shared" si="7"/>
        <v>0</v>
      </c>
      <c r="P97">
        <v>8.89</v>
      </c>
      <c r="Q97">
        <v>5.05</v>
      </c>
      <c r="R97">
        <v>2</v>
      </c>
      <c r="S97">
        <v>10</v>
      </c>
      <c r="T97">
        <v>6.06</v>
      </c>
      <c r="U97" s="156">
        <f t="shared" si="8"/>
        <v>32</v>
      </c>
      <c r="V97" s="154">
        <f t="shared" si="9"/>
        <v>0</v>
      </c>
    </row>
    <row r="98" spans="1:22">
      <c r="A98" t="s">
        <v>140</v>
      </c>
      <c r="B98">
        <f>PPCL!D98</f>
        <v>200</v>
      </c>
      <c r="C98">
        <f>PPCL!E98</f>
        <v>0</v>
      </c>
      <c r="D98">
        <f>PPCL!O98</f>
        <v>32</v>
      </c>
      <c r="E98">
        <f>PPCL!P98</f>
        <v>0</v>
      </c>
      <c r="F98">
        <f t="shared" si="10"/>
        <v>200</v>
      </c>
      <c r="G98">
        <f t="shared" si="11"/>
        <v>32</v>
      </c>
      <c r="H98" s="154"/>
      <c r="I98">
        <f>BRPL_EOD!AI98+BRPL_EOD!AJ98</f>
        <v>8.93</v>
      </c>
      <c r="J98">
        <f>BYPL_EOD!AI98+BYPL_EOD!AJ98</f>
        <v>5.07</v>
      </c>
      <c r="K98">
        <f>MES_EOD!AI98+MES_EOD!AJ98</f>
        <v>1.91</v>
      </c>
      <c r="L98">
        <f>NDMC_EOD!AI98+NDMC_EOD!AJ98</f>
        <v>10</v>
      </c>
      <c r="M98">
        <f>TPDDL_EOD!AI98+TPDDL_EOD!AJ98</f>
        <v>6.09</v>
      </c>
      <c r="N98">
        <f t="shared" si="6"/>
        <v>32</v>
      </c>
      <c r="O98" s="154">
        <f t="shared" si="7"/>
        <v>0</v>
      </c>
      <c r="P98">
        <v>8.93</v>
      </c>
      <c r="Q98">
        <v>5.07</v>
      </c>
      <c r="R98">
        <v>1.91</v>
      </c>
      <c r="S98">
        <v>10</v>
      </c>
      <c r="T98">
        <v>6.09</v>
      </c>
      <c r="U98" s="156">
        <f t="shared" si="8"/>
        <v>32</v>
      </c>
      <c r="V98" s="154">
        <f t="shared" si="9"/>
        <v>0</v>
      </c>
    </row>
    <row r="99" spans="1:22">
      <c r="A99" s="156" t="s">
        <v>349</v>
      </c>
      <c r="B99" s="156">
        <f>SUM(B3:B98)/4000</f>
        <v>4.8</v>
      </c>
      <c r="C99" s="156">
        <f t="shared" ref="C99:U99" si="12">SUM(C3:C98)/4000</f>
        <v>0</v>
      </c>
      <c r="D99" s="156">
        <f t="shared" si="12"/>
        <v>0.79849999999999999</v>
      </c>
      <c r="E99" s="156">
        <f t="shared" si="12"/>
        <v>0</v>
      </c>
      <c r="F99" s="156">
        <f t="shared" si="12"/>
        <v>4.8</v>
      </c>
      <c r="G99" s="156">
        <f t="shared" si="12"/>
        <v>0.79849999999999999</v>
      </c>
      <c r="H99" s="156"/>
      <c r="I99" s="156">
        <f t="shared" si="12"/>
        <v>0.2053699999999998</v>
      </c>
      <c r="J99" s="156">
        <f t="shared" si="12"/>
        <v>0.1468550000000001</v>
      </c>
      <c r="K99" s="156">
        <f t="shared" si="12"/>
        <v>3.5434999999999973E-2</v>
      </c>
      <c r="L99" s="156">
        <f t="shared" si="12"/>
        <v>0.2365250000000001</v>
      </c>
      <c r="M99" s="156">
        <f t="shared" si="12"/>
        <v>0.14456999999999992</v>
      </c>
      <c r="N99" s="156">
        <f t="shared" si="12"/>
        <v>0.76875500000000008</v>
      </c>
      <c r="O99" s="156">
        <f t="shared" si="12"/>
        <v>2.9744999999999997E-2</v>
      </c>
      <c r="P99" s="156">
        <f t="shared" si="12"/>
        <v>0.21296393138575695</v>
      </c>
      <c r="Q99" s="156">
        <f t="shared" si="12"/>
        <v>0.1536473276694986</v>
      </c>
      <c r="R99" s="156">
        <f t="shared" si="12"/>
        <v>3.6261193218522336E-2</v>
      </c>
      <c r="S99" s="156">
        <f t="shared" si="12"/>
        <v>0.2455802162683739</v>
      </c>
      <c r="T99" s="156">
        <f t="shared" si="12"/>
        <v>0.15004733145784813</v>
      </c>
      <c r="U99" s="156">
        <f t="shared" si="12"/>
        <v>0.79849999999999999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5.83</v>
      </c>
      <c r="J3">
        <f>BYPL_EOD!AC3+BYPL_EOD!AD3</f>
        <v>18.23</v>
      </c>
      <c r="K3">
        <f>MES_EOD!AC3+MES_EOD!AD3</f>
        <v>0</v>
      </c>
      <c r="L3">
        <f>NDMC_EOD!AC3+NDMC_EOD!AD3</f>
        <v>1.51</v>
      </c>
      <c r="M3">
        <f>TPDDL_EOD!AC3+TPDDL_EOD!AD3</f>
        <v>8.75</v>
      </c>
      <c r="N3">
        <f t="shared" ref="N3:N66" si="0">SUM(I3:M3)</f>
        <v>34.320000000000007</v>
      </c>
      <c r="O3" s="154">
        <f t="shared" ref="O3:O66" si="1">G3-N3</f>
        <v>0.27999999999999403</v>
      </c>
      <c r="P3">
        <v>5.8775641025641017</v>
      </c>
      <c r="Q3">
        <v>18.3787296037296</v>
      </c>
      <c r="R3">
        <v>0</v>
      </c>
      <c r="S3">
        <v>1.522319347319347</v>
      </c>
      <c r="T3">
        <v>8.8213869463869443</v>
      </c>
      <c r="U3" s="156">
        <f t="shared" ref="U3:U66" si="2">SUM(P3:T3)</f>
        <v>34.599999999999994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5.83</v>
      </c>
      <c r="J4">
        <f>BYPL_EOD!AC4+BYPL_EOD!AD4</f>
        <v>18.23</v>
      </c>
      <c r="K4">
        <f>MES_EOD!AC4+MES_EOD!AD4</f>
        <v>0</v>
      </c>
      <c r="L4">
        <f>NDMC_EOD!AC4+NDMC_EOD!AD4</f>
        <v>1.51</v>
      </c>
      <c r="M4">
        <f>TPDDL_EOD!AC4+TPDDL_EOD!AD4</f>
        <v>8.75</v>
      </c>
      <c r="N4">
        <f t="shared" si="0"/>
        <v>34.320000000000007</v>
      </c>
      <c r="O4" s="154">
        <f t="shared" si="1"/>
        <v>0.27999999999999403</v>
      </c>
      <c r="P4">
        <v>5.8775641025641017</v>
      </c>
      <c r="Q4">
        <v>18.3787296037296</v>
      </c>
      <c r="R4">
        <v>0</v>
      </c>
      <c r="S4">
        <v>1.522319347319347</v>
      </c>
      <c r="T4">
        <v>8.8213869463869443</v>
      </c>
      <c r="U4" s="156">
        <f t="shared" si="2"/>
        <v>34.599999999999994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5.83</v>
      </c>
      <c r="J5">
        <f>BYPL_EOD!AC5+BYPL_EOD!AD5</f>
        <v>18.23</v>
      </c>
      <c r="K5">
        <f>MES_EOD!AC5+MES_EOD!AD5</f>
        <v>0</v>
      </c>
      <c r="L5">
        <f>NDMC_EOD!AC5+NDMC_EOD!AD5</f>
        <v>1.51</v>
      </c>
      <c r="M5">
        <f>TPDDL_EOD!AC5+TPDDL_EOD!AD5</f>
        <v>8.75</v>
      </c>
      <c r="N5">
        <f t="shared" si="0"/>
        <v>34.320000000000007</v>
      </c>
      <c r="O5" s="154">
        <f t="shared" si="1"/>
        <v>0.27999999999999403</v>
      </c>
      <c r="P5">
        <v>5.8775641025641017</v>
      </c>
      <c r="Q5">
        <v>18.3787296037296</v>
      </c>
      <c r="R5">
        <v>0</v>
      </c>
      <c r="S5">
        <v>1.522319347319347</v>
      </c>
      <c r="T5">
        <v>8.8213869463869443</v>
      </c>
      <c r="U5" s="156">
        <f t="shared" si="2"/>
        <v>34.599999999999994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5.83</v>
      </c>
      <c r="J6">
        <f>BYPL_EOD!AC6+BYPL_EOD!AD6</f>
        <v>18.23</v>
      </c>
      <c r="K6">
        <f>MES_EOD!AC6+MES_EOD!AD6</f>
        <v>0</v>
      </c>
      <c r="L6">
        <f>NDMC_EOD!AC6+NDMC_EOD!AD6</f>
        <v>1.51</v>
      </c>
      <c r="M6">
        <f>TPDDL_EOD!AC6+TPDDL_EOD!AD6</f>
        <v>8.75</v>
      </c>
      <c r="N6">
        <f t="shared" si="0"/>
        <v>34.320000000000007</v>
      </c>
      <c r="O6" s="154">
        <f t="shared" si="1"/>
        <v>0.27999999999999403</v>
      </c>
      <c r="P6">
        <v>5.8775641025641017</v>
      </c>
      <c r="Q6">
        <v>18.3787296037296</v>
      </c>
      <c r="R6">
        <v>0</v>
      </c>
      <c r="S6">
        <v>1.522319347319347</v>
      </c>
      <c r="T6">
        <v>8.8213869463869443</v>
      </c>
      <c r="U6" s="156">
        <f t="shared" si="2"/>
        <v>34.599999999999994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12.92</v>
      </c>
      <c r="J7">
        <f>BYPL_EOD!AC7+BYPL_EOD!AD7</f>
        <v>7.08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34.07</v>
      </c>
      <c r="O7" s="154">
        <f t="shared" si="1"/>
        <v>0.53000000000000114</v>
      </c>
      <c r="P7">
        <v>13.120986204872322</v>
      </c>
      <c r="Q7">
        <v>7.1901379512767836</v>
      </c>
      <c r="R7">
        <v>0</v>
      </c>
      <c r="S7">
        <v>2.1022013501614323</v>
      </c>
      <c r="T7">
        <v>12.186674493689463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12.92</v>
      </c>
      <c r="J8">
        <f>BYPL_EOD!AC8+BYPL_EOD!AD8</f>
        <v>7.08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34.07</v>
      </c>
      <c r="O8" s="154">
        <f t="shared" si="1"/>
        <v>0.53000000000000114</v>
      </c>
      <c r="P8">
        <v>13.120986204872322</v>
      </c>
      <c r="Q8">
        <v>7.1901379512767836</v>
      </c>
      <c r="R8">
        <v>0</v>
      </c>
      <c r="S8">
        <v>2.1022013501614323</v>
      </c>
      <c r="T8">
        <v>12.186674493689463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13.57</v>
      </c>
      <c r="J9">
        <f>BYPL_EOD!AC9+BYPL_EOD!AD9</f>
        <v>7.43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35.07</v>
      </c>
      <c r="O9" s="154">
        <f t="shared" si="1"/>
        <v>0.53000000000000114</v>
      </c>
      <c r="P9">
        <v>13.775078414599374</v>
      </c>
      <c r="Q9">
        <v>7.5422868548617048</v>
      </c>
      <c r="R9">
        <v>0</v>
      </c>
      <c r="S9">
        <v>2.1012831479897347</v>
      </c>
      <c r="T9">
        <v>12.181351582549187</v>
      </c>
      <c r="U9" s="156">
        <f t="shared" si="2"/>
        <v>35.599999999999994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13.57</v>
      </c>
      <c r="J10">
        <f>BYPL_EOD!AC10+BYPL_EOD!AD10</f>
        <v>7.43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35.07</v>
      </c>
      <c r="O10" s="154">
        <f t="shared" si="1"/>
        <v>0.53000000000000114</v>
      </c>
      <c r="P10">
        <v>13.775078414599374</v>
      </c>
      <c r="Q10">
        <v>7.5422868548617048</v>
      </c>
      <c r="R10">
        <v>0</v>
      </c>
      <c r="S10">
        <v>2.1012831479897347</v>
      </c>
      <c r="T10">
        <v>12.181351582549187</v>
      </c>
      <c r="U10" s="156">
        <f t="shared" si="2"/>
        <v>35.599999999999994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13.57</v>
      </c>
      <c r="J11">
        <f>BYPL_EOD!AC11+BYPL_EOD!AD11</f>
        <v>7.43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35.07</v>
      </c>
      <c r="O11" s="154">
        <f t="shared" si="1"/>
        <v>0.53000000000000114</v>
      </c>
      <c r="P11">
        <v>13.775078414599374</v>
      </c>
      <c r="Q11">
        <v>7.5422868548617048</v>
      </c>
      <c r="R11">
        <v>0</v>
      </c>
      <c r="S11">
        <v>2.1012831479897347</v>
      </c>
      <c r="T11">
        <v>12.181351582549187</v>
      </c>
      <c r="U11" s="156">
        <f t="shared" si="2"/>
        <v>35.599999999999994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13.57</v>
      </c>
      <c r="J12">
        <f>BYPL_EOD!AC12+BYPL_EOD!AD12</f>
        <v>7.43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35.07</v>
      </c>
      <c r="O12" s="154">
        <f t="shared" si="1"/>
        <v>0.53000000000000114</v>
      </c>
      <c r="P12">
        <v>13.775078414599374</v>
      </c>
      <c r="Q12">
        <v>7.5422868548617048</v>
      </c>
      <c r="R12">
        <v>0</v>
      </c>
      <c r="S12">
        <v>2.1012831479897347</v>
      </c>
      <c r="T12">
        <v>12.181351582549187</v>
      </c>
      <c r="U12" s="156">
        <f t="shared" si="2"/>
        <v>35.599999999999994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6</v>
      </c>
      <c r="J13">
        <f>BYPL_EOD!AC13+BYPL_EOD!AD13</f>
        <v>18.75</v>
      </c>
      <c r="K13">
        <f>MES_EOD!AC13+MES_EOD!AD13</f>
        <v>0</v>
      </c>
      <c r="L13">
        <f>NDMC_EOD!AC13+NDMC_EOD!AD13</f>
        <v>1.55</v>
      </c>
      <c r="M13">
        <f>TPDDL_EOD!AC13+TPDDL_EOD!AD13</f>
        <v>9</v>
      </c>
      <c r="N13">
        <f t="shared" si="0"/>
        <v>35.299999999999997</v>
      </c>
      <c r="O13" s="154">
        <f t="shared" si="1"/>
        <v>0.30000000000000426</v>
      </c>
      <c r="P13">
        <v>6.0509915014164317</v>
      </c>
      <c r="Q13">
        <v>18.909348441926348</v>
      </c>
      <c r="R13">
        <v>0</v>
      </c>
      <c r="S13">
        <v>1.5631728045325781</v>
      </c>
      <c r="T13">
        <v>9.0764872521246467</v>
      </c>
      <c r="U13" s="156">
        <f t="shared" si="2"/>
        <v>35.600000000000009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6</v>
      </c>
      <c r="J14">
        <f>BYPL_EOD!AC14+BYPL_EOD!AD14</f>
        <v>18.75</v>
      </c>
      <c r="K14">
        <f>MES_EOD!AC14+MES_EOD!AD14</f>
        <v>0</v>
      </c>
      <c r="L14">
        <f>NDMC_EOD!AC14+NDMC_EOD!AD14</f>
        <v>1.55</v>
      </c>
      <c r="M14">
        <f>TPDDL_EOD!AC14+TPDDL_EOD!AD14</f>
        <v>9</v>
      </c>
      <c r="N14">
        <f t="shared" si="0"/>
        <v>35.299999999999997</v>
      </c>
      <c r="O14" s="154">
        <f t="shared" si="1"/>
        <v>0.30000000000000426</v>
      </c>
      <c r="P14">
        <v>6.0509915014164317</v>
      </c>
      <c r="Q14">
        <v>18.909348441926348</v>
      </c>
      <c r="R14">
        <v>0</v>
      </c>
      <c r="S14">
        <v>1.5631728045325781</v>
      </c>
      <c r="T14">
        <v>9.0764872521246467</v>
      </c>
      <c r="U14" s="156">
        <f t="shared" si="2"/>
        <v>35.600000000000009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12.92</v>
      </c>
      <c r="J15">
        <f>BYPL_EOD!AC15+BYPL_EOD!AD15</f>
        <v>7.08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13.120986204872322</v>
      </c>
      <c r="Q15">
        <v>7.1901379512767836</v>
      </c>
      <c r="R15">
        <v>0</v>
      </c>
      <c r="S15">
        <v>2.1022013501614323</v>
      </c>
      <c r="T15">
        <v>12.186674493689463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12.92</v>
      </c>
      <c r="J16">
        <f>BYPL_EOD!AC16+BYPL_EOD!AD16</f>
        <v>7.08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13.120986204872322</v>
      </c>
      <c r="Q16">
        <v>7.1901379512767836</v>
      </c>
      <c r="R16">
        <v>0</v>
      </c>
      <c r="S16">
        <v>2.1022013501614323</v>
      </c>
      <c r="T16">
        <v>12.186674493689463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7.1901379512767836</v>
      </c>
      <c r="R17">
        <v>0</v>
      </c>
      <c r="S17">
        <v>2.1022013501614323</v>
      </c>
      <c r="T17">
        <v>12.186674493689463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7.1901379512767836</v>
      </c>
      <c r="R18">
        <v>0</v>
      </c>
      <c r="S18">
        <v>2.1022013501614323</v>
      </c>
      <c r="T18">
        <v>12.186674493689463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12.92</v>
      </c>
      <c r="J19">
        <f>BYPL_EOD!AC19+BYPL_EOD!AD19</f>
        <v>7.08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13.120986204872322</v>
      </c>
      <c r="Q19">
        <v>7.1901379512767836</v>
      </c>
      <c r="R19">
        <v>0</v>
      </c>
      <c r="S19">
        <v>2.1022013501614323</v>
      </c>
      <c r="T19">
        <v>12.186674493689463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12.92</v>
      </c>
      <c r="J20">
        <f>BYPL_EOD!AC20+BYPL_EOD!AD20</f>
        <v>7.08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13.120986204872322</v>
      </c>
      <c r="Q20">
        <v>7.1901379512767836</v>
      </c>
      <c r="R20">
        <v>0</v>
      </c>
      <c r="S20">
        <v>2.1022013501614323</v>
      </c>
      <c r="T20">
        <v>12.186674493689463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12.92</v>
      </c>
      <c r="J21">
        <f>BYPL_EOD!AC21+BYPL_EOD!AD21</f>
        <v>7.08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34.07</v>
      </c>
      <c r="O21" s="154">
        <f t="shared" si="1"/>
        <v>0.53000000000000114</v>
      </c>
      <c r="P21">
        <v>13.120986204872322</v>
      </c>
      <c r="Q21">
        <v>7.1901379512767836</v>
      </c>
      <c r="R21">
        <v>0</v>
      </c>
      <c r="S21">
        <v>2.1022013501614323</v>
      </c>
      <c r="T21">
        <v>12.186674493689463</v>
      </c>
      <c r="U21" s="156">
        <f t="shared" si="2"/>
        <v>34.6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12.92</v>
      </c>
      <c r="J22">
        <f>BYPL_EOD!AC22+BYPL_EOD!AD22</f>
        <v>7.08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34.07</v>
      </c>
      <c r="O22" s="154">
        <f t="shared" si="1"/>
        <v>0.53000000000000114</v>
      </c>
      <c r="P22">
        <v>13.120986204872322</v>
      </c>
      <c r="Q22">
        <v>7.1901379512767836</v>
      </c>
      <c r="R22">
        <v>0</v>
      </c>
      <c r="S22">
        <v>2.1022013501614323</v>
      </c>
      <c r="T22">
        <v>12.186674493689463</v>
      </c>
      <c r="U22" s="156">
        <f t="shared" si="2"/>
        <v>34.6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13.57</v>
      </c>
      <c r="J23">
        <f>BYPL_EOD!AC23+BYPL_EOD!AD23</f>
        <v>7.43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35.07</v>
      </c>
      <c r="O23" s="154">
        <f t="shared" si="1"/>
        <v>0.53000000000000114</v>
      </c>
      <c r="P23">
        <v>13.775078414599374</v>
      </c>
      <c r="Q23">
        <v>7.5422868548617048</v>
      </c>
      <c r="R23">
        <v>0</v>
      </c>
      <c r="S23">
        <v>2.1012831479897347</v>
      </c>
      <c r="T23">
        <v>12.181351582549187</v>
      </c>
      <c r="U23" s="156">
        <f t="shared" si="2"/>
        <v>35.599999999999994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13.57</v>
      </c>
      <c r="J24">
        <f>BYPL_EOD!AC24+BYPL_EOD!AD24</f>
        <v>7.43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35.07</v>
      </c>
      <c r="O24" s="154">
        <f t="shared" si="1"/>
        <v>0.53000000000000114</v>
      </c>
      <c r="P24">
        <v>13.775078414599374</v>
      </c>
      <c r="Q24">
        <v>7.5422868548617048</v>
      </c>
      <c r="R24">
        <v>0</v>
      </c>
      <c r="S24">
        <v>2.1012831479897347</v>
      </c>
      <c r="T24">
        <v>12.181351582549187</v>
      </c>
      <c r="U24" s="156">
        <f t="shared" si="2"/>
        <v>35.599999999999994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13.57</v>
      </c>
      <c r="J25">
        <f>BYPL_EOD!AC25+BYPL_EOD!AD25</f>
        <v>7.43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35.07</v>
      </c>
      <c r="O25" s="154">
        <f t="shared" si="1"/>
        <v>0.53000000000000114</v>
      </c>
      <c r="P25">
        <v>13.775078414599374</v>
      </c>
      <c r="Q25">
        <v>7.5422868548617048</v>
      </c>
      <c r="R25">
        <v>0</v>
      </c>
      <c r="S25">
        <v>2.1012831479897347</v>
      </c>
      <c r="T25">
        <v>12.181351582549187</v>
      </c>
      <c r="U25" s="156">
        <f t="shared" si="2"/>
        <v>35.599999999999994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13.57</v>
      </c>
      <c r="J26">
        <f>BYPL_EOD!AC26+BYPL_EOD!AD26</f>
        <v>7.43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13.775078414599374</v>
      </c>
      <c r="Q26">
        <v>7.5422868548617048</v>
      </c>
      <c r="R26">
        <v>0</v>
      </c>
      <c r="S26">
        <v>2.1012831479897347</v>
      </c>
      <c r="T26">
        <v>12.181351582549187</v>
      </c>
      <c r="U26" s="156">
        <f t="shared" si="2"/>
        <v>35.599999999999994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13.57</v>
      </c>
      <c r="J27">
        <f>BYPL_EOD!AC27+BYPL_EOD!AD27</f>
        <v>7.43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13.775078414599374</v>
      </c>
      <c r="Q27">
        <v>7.5422868548617048</v>
      </c>
      <c r="R27">
        <v>0</v>
      </c>
      <c r="S27">
        <v>2.1012831479897347</v>
      </c>
      <c r="T27">
        <v>12.181351582549187</v>
      </c>
      <c r="U27" s="156">
        <f t="shared" si="2"/>
        <v>35.599999999999994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13.57</v>
      </c>
      <c r="J28">
        <f>BYPL_EOD!AC28+BYPL_EOD!AD28</f>
        <v>7.43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35.07</v>
      </c>
      <c r="O28" s="154">
        <f t="shared" si="1"/>
        <v>0.53000000000000114</v>
      </c>
      <c r="P28">
        <v>13.775078414599374</v>
      </c>
      <c r="Q28">
        <v>7.5422868548617048</v>
      </c>
      <c r="R28">
        <v>0</v>
      </c>
      <c r="S28">
        <v>2.1012831479897347</v>
      </c>
      <c r="T28">
        <v>12.181351582549187</v>
      </c>
      <c r="U28" s="156">
        <f t="shared" si="2"/>
        <v>35.599999999999994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13.57</v>
      </c>
      <c r="J29">
        <f>BYPL_EOD!AC29+BYPL_EOD!AD29</f>
        <v>7.43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35.07</v>
      </c>
      <c r="O29" s="154">
        <f t="shared" si="1"/>
        <v>0.53000000000000114</v>
      </c>
      <c r="P29">
        <v>13.775078414599374</v>
      </c>
      <c r="Q29">
        <v>7.5422868548617048</v>
      </c>
      <c r="R29">
        <v>0</v>
      </c>
      <c r="S29">
        <v>2.1012831479897347</v>
      </c>
      <c r="T29">
        <v>12.181351582549187</v>
      </c>
      <c r="U29" s="156">
        <f t="shared" si="2"/>
        <v>35.599999999999994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13.57</v>
      </c>
      <c r="J30">
        <f>BYPL_EOD!AC30+BYPL_EOD!AD30</f>
        <v>7.43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35.07</v>
      </c>
      <c r="O30" s="154">
        <f t="shared" si="1"/>
        <v>0.53000000000000114</v>
      </c>
      <c r="P30">
        <v>13.775078414599374</v>
      </c>
      <c r="Q30">
        <v>7.5422868548617048</v>
      </c>
      <c r="R30">
        <v>0</v>
      </c>
      <c r="S30">
        <v>2.1012831479897347</v>
      </c>
      <c r="T30">
        <v>12.181351582549187</v>
      </c>
      <c r="U30" s="156">
        <f t="shared" si="2"/>
        <v>35.599999999999994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13.57</v>
      </c>
      <c r="J31">
        <f>BYPL_EOD!AC31+BYPL_EOD!AD31</f>
        <v>7.43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35.07</v>
      </c>
      <c r="O31" s="154">
        <f t="shared" si="1"/>
        <v>0.53000000000000114</v>
      </c>
      <c r="P31">
        <v>13.775078414599374</v>
      </c>
      <c r="Q31">
        <v>7.5422868548617048</v>
      </c>
      <c r="R31">
        <v>0</v>
      </c>
      <c r="S31">
        <v>2.1012831479897347</v>
      </c>
      <c r="T31">
        <v>12.181351582549187</v>
      </c>
      <c r="U31" s="156">
        <f t="shared" si="2"/>
        <v>35.599999999999994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13.57</v>
      </c>
      <c r="J32">
        <f>BYPL_EOD!AC32+BYPL_EOD!AD32</f>
        <v>7.43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35.07</v>
      </c>
      <c r="O32" s="154">
        <f t="shared" si="1"/>
        <v>0.53000000000000114</v>
      </c>
      <c r="P32">
        <v>13.775078414599374</v>
      </c>
      <c r="Q32">
        <v>7.5422868548617048</v>
      </c>
      <c r="R32">
        <v>0</v>
      </c>
      <c r="S32">
        <v>2.1012831479897347</v>
      </c>
      <c r="T32">
        <v>12.181351582549187</v>
      </c>
      <c r="U32" s="156">
        <f t="shared" si="2"/>
        <v>35.599999999999994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13.57</v>
      </c>
      <c r="J33">
        <f>BYPL_EOD!AC33+BYPL_EOD!AD33</f>
        <v>7.43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35.07</v>
      </c>
      <c r="O33" s="154">
        <f t="shared" si="1"/>
        <v>0.53000000000000114</v>
      </c>
      <c r="P33">
        <v>13.775078414599374</v>
      </c>
      <c r="Q33">
        <v>7.5422868548617048</v>
      </c>
      <c r="R33">
        <v>0</v>
      </c>
      <c r="S33">
        <v>2.1012831479897347</v>
      </c>
      <c r="T33">
        <v>12.181351582549187</v>
      </c>
      <c r="U33" s="156">
        <f t="shared" si="2"/>
        <v>35.599999999999994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6</v>
      </c>
      <c r="J34">
        <f>BYPL_EOD!AC34+BYPL_EOD!AD34</f>
        <v>18.75</v>
      </c>
      <c r="K34">
        <f>MES_EOD!AC34+MES_EOD!AD34</f>
        <v>0</v>
      </c>
      <c r="L34">
        <f>NDMC_EOD!AC34+NDMC_EOD!AD34</f>
        <v>1.55</v>
      </c>
      <c r="M34">
        <f>TPDDL_EOD!AC34+TPDDL_EOD!AD34</f>
        <v>9</v>
      </c>
      <c r="N34">
        <f t="shared" si="0"/>
        <v>35.299999999999997</v>
      </c>
      <c r="O34" s="154">
        <f t="shared" si="1"/>
        <v>0.30000000000000426</v>
      </c>
      <c r="P34">
        <v>6.0509915014164317</v>
      </c>
      <c r="Q34">
        <v>18.909348441926348</v>
      </c>
      <c r="R34">
        <v>0</v>
      </c>
      <c r="S34">
        <v>1.5631728045325781</v>
      </c>
      <c r="T34">
        <v>9.0764872521246467</v>
      </c>
      <c r="U34" s="156">
        <f t="shared" si="2"/>
        <v>35.600000000000009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12.92</v>
      </c>
      <c r="J35">
        <f>BYPL_EOD!AC35+BYPL_EOD!AD35</f>
        <v>7.08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13.120986204872322</v>
      </c>
      <c r="Q35">
        <v>7.1901379512767836</v>
      </c>
      <c r="R35">
        <v>0</v>
      </c>
      <c r="S35">
        <v>2.1022013501614323</v>
      </c>
      <c r="T35">
        <v>12.186674493689463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12.92</v>
      </c>
      <c r="J36">
        <f>BYPL_EOD!AC36+BYPL_EOD!AD36</f>
        <v>7.08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13.120986204872322</v>
      </c>
      <c r="Q36">
        <v>7.1901379512767836</v>
      </c>
      <c r="R36">
        <v>0</v>
      </c>
      <c r="S36">
        <v>2.1022013501614323</v>
      </c>
      <c r="T36">
        <v>12.186674493689463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12.92</v>
      </c>
      <c r="J37">
        <f>BYPL_EOD!AC37+BYPL_EOD!AD37</f>
        <v>7.08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13.120986204872322</v>
      </c>
      <c r="Q37">
        <v>7.1901379512767836</v>
      </c>
      <c r="R37">
        <v>0</v>
      </c>
      <c r="S37">
        <v>2.1022013501614323</v>
      </c>
      <c r="T37">
        <v>12.186674493689463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12.92</v>
      </c>
      <c r="J38">
        <f>BYPL_EOD!AC38+BYPL_EOD!AD38</f>
        <v>7.08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13.120986204872322</v>
      </c>
      <c r="Q38">
        <v>7.1901379512767836</v>
      </c>
      <c r="R38">
        <v>0</v>
      </c>
      <c r="S38">
        <v>2.1022013501614323</v>
      </c>
      <c r="T38">
        <v>12.186674493689463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34.6</v>
      </c>
      <c r="E39">
        <f>GT!N39</f>
        <v>0</v>
      </c>
      <c r="F39">
        <f t="shared" si="4"/>
        <v>84</v>
      </c>
      <c r="G39">
        <f t="shared" si="5"/>
        <v>34.6</v>
      </c>
      <c r="H39" s="154"/>
      <c r="I39">
        <f>BRPL_EOD!AC39+BRPL_EOD!AD39</f>
        <v>12.92</v>
      </c>
      <c r="J39">
        <f>BYPL_EOD!AC39+BYPL_EOD!AD39</f>
        <v>7.08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34.07</v>
      </c>
      <c r="O39" s="154">
        <f t="shared" si="1"/>
        <v>0.53000000000000114</v>
      </c>
      <c r="P39">
        <v>13.120986204872322</v>
      </c>
      <c r="Q39">
        <v>7.1901379512767836</v>
      </c>
      <c r="R39">
        <v>0</v>
      </c>
      <c r="S39">
        <v>2.1022013501614323</v>
      </c>
      <c r="T39">
        <v>12.186674493689463</v>
      </c>
      <c r="U39" s="156">
        <f t="shared" si="2"/>
        <v>34.6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34.6</v>
      </c>
      <c r="E40">
        <f>GT!N40</f>
        <v>0</v>
      </c>
      <c r="F40">
        <f t="shared" si="4"/>
        <v>84</v>
      </c>
      <c r="G40">
        <f t="shared" si="5"/>
        <v>34.6</v>
      </c>
      <c r="H40" s="154"/>
      <c r="I40">
        <f>BRPL_EOD!AC40+BRPL_EOD!AD40</f>
        <v>12.92</v>
      </c>
      <c r="J40">
        <f>BYPL_EOD!AC40+BYPL_EOD!AD40</f>
        <v>7.08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34.07</v>
      </c>
      <c r="O40" s="154">
        <f t="shared" si="1"/>
        <v>0.53000000000000114</v>
      </c>
      <c r="P40">
        <v>13.120986204872322</v>
      </c>
      <c r="Q40">
        <v>7.1901379512767836</v>
      </c>
      <c r="R40">
        <v>0</v>
      </c>
      <c r="S40">
        <v>2.1022013501614323</v>
      </c>
      <c r="T40">
        <v>12.186674493689463</v>
      </c>
      <c r="U40" s="156">
        <f t="shared" si="2"/>
        <v>34.6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34.6</v>
      </c>
      <c r="E41">
        <f>GT!N41</f>
        <v>0</v>
      </c>
      <c r="F41">
        <f t="shared" si="4"/>
        <v>84</v>
      </c>
      <c r="G41">
        <f t="shared" si="5"/>
        <v>34.6</v>
      </c>
      <c r="H41" s="154"/>
      <c r="I41">
        <f>BRPL_EOD!AC41+BRPL_EOD!AD41</f>
        <v>12.92</v>
      </c>
      <c r="J41">
        <f>BYPL_EOD!AC41+BYPL_EOD!AD41</f>
        <v>7.08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34.07</v>
      </c>
      <c r="O41" s="154">
        <f t="shared" si="1"/>
        <v>0.53000000000000114</v>
      </c>
      <c r="P41">
        <v>13.120986204872322</v>
      </c>
      <c r="Q41">
        <v>7.1901379512767836</v>
      </c>
      <c r="R41">
        <v>0</v>
      </c>
      <c r="S41">
        <v>2.1022013501614323</v>
      </c>
      <c r="T41">
        <v>12.186674493689463</v>
      </c>
      <c r="U41" s="156">
        <f t="shared" si="2"/>
        <v>34.6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34.6</v>
      </c>
      <c r="E42">
        <f>GT!N42</f>
        <v>0</v>
      </c>
      <c r="F42">
        <f t="shared" si="4"/>
        <v>84</v>
      </c>
      <c r="G42">
        <f t="shared" si="5"/>
        <v>34.6</v>
      </c>
      <c r="H42" s="154"/>
      <c r="I42">
        <f>BRPL_EOD!AC42+BRPL_EOD!AD42</f>
        <v>12.92</v>
      </c>
      <c r="J42">
        <f>BYPL_EOD!AC42+BYPL_EOD!AD42</f>
        <v>7.08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34.07</v>
      </c>
      <c r="O42" s="154">
        <f t="shared" si="1"/>
        <v>0.53000000000000114</v>
      </c>
      <c r="P42">
        <v>13.120986204872322</v>
      </c>
      <c r="Q42">
        <v>7.1901379512767836</v>
      </c>
      <c r="R42">
        <v>0</v>
      </c>
      <c r="S42">
        <v>2.1022013501614323</v>
      </c>
      <c r="T42">
        <v>12.186674493689463</v>
      </c>
      <c r="U42" s="156">
        <f t="shared" si="2"/>
        <v>34.6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33.6</v>
      </c>
      <c r="E43">
        <f>GT!N43</f>
        <v>0</v>
      </c>
      <c r="F43">
        <f t="shared" si="4"/>
        <v>84</v>
      </c>
      <c r="G43">
        <f t="shared" si="5"/>
        <v>33.6</v>
      </c>
      <c r="H43" s="154"/>
      <c r="I43">
        <f>BRPL_EOD!AC43+BRPL_EOD!AD43</f>
        <v>12.28</v>
      </c>
      <c r="J43">
        <f>BYPL_EOD!AC43+BYPL_EOD!AD43</f>
        <v>6.72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33.07</v>
      </c>
      <c r="O43" s="154">
        <f t="shared" si="1"/>
        <v>0.53000000000000114</v>
      </c>
      <c r="P43">
        <v>12.476806773510734</v>
      </c>
      <c r="Q43">
        <v>6.8276988206833984</v>
      </c>
      <c r="R43">
        <v>0</v>
      </c>
      <c r="S43">
        <v>2.1031750831569398</v>
      </c>
      <c r="T43">
        <v>12.192319322648927</v>
      </c>
      <c r="U43" s="156">
        <f t="shared" si="2"/>
        <v>33.6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33.6</v>
      </c>
      <c r="E44">
        <f>GT!N44</f>
        <v>0</v>
      </c>
      <c r="F44">
        <f t="shared" si="4"/>
        <v>84</v>
      </c>
      <c r="G44">
        <f t="shared" si="5"/>
        <v>33.6</v>
      </c>
      <c r="H44" s="154"/>
      <c r="I44">
        <f>BRPL_EOD!AC44+BRPL_EOD!AD44</f>
        <v>12.28</v>
      </c>
      <c r="J44">
        <f>BYPL_EOD!AC44+BYPL_EOD!AD44</f>
        <v>6.72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33.07</v>
      </c>
      <c r="O44" s="154">
        <f t="shared" si="1"/>
        <v>0.53000000000000114</v>
      </c>
      <c r="P44">
        <v>12.476806773510734</v>
      </c>
      <c r="Q44">
        <v>6.8276988206833984</v>
      </c>
      <c r="R44">
        <v>0</v>
      </c>
      <c r="S44">
        <v>2.1031750831569398</v>
      </c>
      <c r="T44">
        <v>12.192319322648927</v>
      </c>
      <c r="U44" s="156">
        <f t="shared" si="2"/>
        <v>33.6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33.6</v>
      </c>
      <c r="E45">
        <f>GT!N45</f>
        <v>0</v>
      </c>
      <c r="F45">
        <f t="shared" si="4"/>
        <v>84</v>
      </c>
      <c r="G45">
        <f t="shared" si="5"/>
        <v>33.6</v>
      </c>
      <c r="H45" s="154"/>
      <c r="I45">
        <f>BRPL_EOD!AC45+BRPL_EOD!AD45</f>
        <v>12.28</v>
      </c>
      <c r="J45">
        <f>BYPL_EOD!AC45+BYPL_EOD!AD45</f>
        <v>6.72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33.07</v>
      </c>
      <c r="O45" s="154">
        <f t="shared" si="1"/>
        <v>0.53000000000000114</v>
      </c>
      <c r="P45">
        <v>12.476806773510734</v>
      </c>
      <c r="Q45">
        <v>6.8276988206833984</v>
      </c>
      <c r="R45">
        <v>0</v>
      </c>
      <c r="S45">
        <v>2.1031750831569398</v>
      </c>
      <c r="T45">
        <v>12.192319322648927</v>
      </c>
      <c r="U45" s="156">
        <f t="shared" si="2"/>
        <v>33.6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33.6</v>
      </c>
      <c r="E46">
        <f>GT!N46</f>
        <v>0</v>
      </c>
      <c r="F46">
        <f t="shared" si="4"/>
        <v>84</v>
      </c>
      <c r="G46">
        <f t="shared" si="5"/>
        <v>33.6</v>
      </c>
      <c r="H46" s="154"/>
      <c r="I46">
        <f>BRPL_EOD!AC46+BRPL_EOD!AD46</f>
        <v>12.28</v>
      </c>
      <c r="J46">
        <f>BYPL_EOD!AC46+BYPL_EOD!AD46</f>
        <v>6.72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33.07</v>
      </c>
      <c r="O46" s="154">
        <f t="shared" si="1"/>
        <v>0.53000000000000114</v>
      </c>
      <c r="P46">
        <v>12.476806773510734</v>
      </c>
      <c r="Q46">
        <v>6.8276988206833984</v>
      </c>
      <c r="R46">
        <v>0</v>
      </c>
      <c r="S46">
        <v>2.1031750831569398</v>
      </c>
      <c r="T46">
        <v>12.192319322648927</v>
      </c>
      <c r="U46" s="156">
        <f t="shared" si="2"/>
        <v>33.6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33.6</v>
      </c>
      <c r="E47">
        <f>GT!N47</f>
        <v>0</v>
      </c>
      <c r="F47">
        <f t="shared" si="4"/>
        <v>84</v>
      </c>
      <c r="G47">
        <f t="shared" si="5"/>
        <v>33.6</v>
      </c>
      <c r="H47" s="154"/>
      <c r="I47">
        <f>BRPL_EOD!AC47+BRPL_EOD!AD47</f>
        <v>12.28</v>
      </c>
      <c r="J47">
        <f>BYPL_EOD!AC47+BYPL_EOD!AD47</f>
        <v>6.72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33.07</v>
      </c>
      <c r="O47" s="154">
        <f t="shared" si="1"/>
        <v>0.53000000000000114</v>
      </c>
      <c r="P47">
        <v>12.476806773510734</v>
      </c>
      <c r="Q47">
        <v>6.8276988206833984</v>
      </c>
      <c r="R47">
        <v>0</v>
      </c>
      <c r="S47">
        <v>2.1031750831569398</v>
      </c>
      <c r="T47">
        <v>12.192319322648927</v>
      </c>
      <c r="U47" s="156">
        <f t="shared" si="2"/>
        <v>33.6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33.6</v>
      </c>
      <c r="E48">
        <f>GT!N48</f>
        <v>0</v>
      </c>
      <c r="F48">
        <f t="shared" si="4"/>
        <v>84</v>
      </c>
      <c r="G48">
        <f t="shared" si="5"/>
        <v>33.6</v>
      </c>
      <c r="H48" s="154"/>
      <c r="I48">
        <f>BRPL_EOD!AC48+BRPL_EOD!AD48</f>
        <v>12.28</v>
      </c>
      <c r="J48">
        <f>BYPL_EOD!AC48+BYPL_EOD!AD48</f>
        <v>6.72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33.07</v>
      </c>
      <c r="O48" s="154">
        <f t="shared" si="1"/>
        <v>0.53000000000000114</v>
      </c>
      <c r="P48">
        <v>12.476806773510734</v>
      </c>
      <c r="Q48">
        <v>6.8276988206833984</v>
      </c>
      <c r="R48">
        <v>0</v>
      </c>
      <c r="S48">
        <v>2.1031750831569398</v>
      </c>
      <c r="T48">
        <v>12.192319322648927</v>
      </c>
      <c r="U48" s="156">
        <f t="shared" si="2"/>
        <v>33.6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33.6</v>
      </c>
      <c r="E49">
        <f>GT!N49</f>
        <v>0</v>
      </c>
      <c r="F49">
        <f t="shared" si="4"/>
        <v>84</v>
      </c>
      <c r="G49">
        <f t="shared" si="5"/>
        <v>33.6</v>
      </c>
      <c r="H49" s="154"/>
      <c r="I49">
        <f>BRPL_EOD!AC49+BRPL_EOD!AD49</f>
        <v>12.28</v>
      </c>
      <c r="J49">
        <f>BYPL_EOD!AC49+BYPL_EOD!AD49</f>
        <v>6.72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33.07</v>
      </c>
      <c r="O49" s="154">
        <f t="shared" si="1"/>
        <v>0.53000000000000114</v>
      </c>
      <c r="P49">
        <v>12.476806773510734</v>
      </c>
      <c r="Q49">
        <v>6.8276988206833984</v>
      </c>
      <c r="R49">
        <v>0</v>
      </c>
      <c r="S49">
        <v>2.1031750831569398</v>
      </c>
      <c r="T49">
        <v>12.192319322648927</v>
      </c>
      <c r="U49" s="156">
        <f t="shared" si="2"/>
        <v>33.6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33.6</v>
      </c>
      <c r="E50">
        <f>GT!N50</f>
        <v>0</v>
      </c>
      <c r="F50">
        <f t="shared" si="4"/>
        <v>84</v>
      </c>
      <c r="G50">
        <f t="shared" si="5"/>
        <v>33.6</v>
      </c>
      <c r="H50" s="154"/>
      <c r="I50">
        <f>BRPL_EOD!AC50+BRPL_EOD!AD50</f>
        <v>12.28</v>
      </c>
      <c r="J50">
        <f>BYPL_EOD!AC50+BYPL_EOD!AD50</f>
        <v>6.72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33.07</v>
      </c>
      <c r="O50" s="154">
        <f t="shared" si="1"/>
        <v>0.53000000000000114</v>
      </c>
      <c r="P50">
        <v>12.476806773510734</v>
      </c>
      <c r="Q50">
        <v>6.8276988206833984</v>
      </c>
      <c r="R50">
        <v>0</v>
      </c>
      <c r="S50">
        <v>2.1031750831569398</v>
      </c>
      <c r="T50">
        <v>12.192319322648927</v>
      </c>
      <c r="U50" s="156">
        <f t="shared" si="2"/>
        <v>33.6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32.6</v>
      </c>
      <c r="E51">
        <f>GT!N51</f>
        <v>0</v>
      </c>
      <c r="F51">
        <f t="shared" si="4"/>
        <v>84</v>
      </c>
      <c r="G51">
        <f t="shared" si="5"/>
        <v>32.6</v>
      </c>
      <c r="H51" s="154"/>
      <c r="I51">
        <f>BRPL_EOD!AC51+BRPL_EOD!AD51</f>
        <v>11.63</v>
      </c>
      <c r="J51">
        <f>BYPL_EOD!AC51+BYPL_EOD!AD51</f>
        <v>6.37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32.07</v>
      </c>
      <c r="O51" s="154">
        <f t="shared" si="1"/>
        <v>0.53000000000000114</v>
      </c>
      <c r="P51">
        <v>11.822201434362334</v>
      </c>
      <c r="Q51">
        <v>6.475272840661054</v>
      </c>
      <c r="R51">
        <v>0</v>
      </c>
      <c r="S51">
        <v>2.1042095416276894</v>
      </c>
      <c r="T51">
        <v>12.198316183348926</v>
      </c>
      <c r="U51" s="156">
        <f t="shared" si="2"/>
        <v>32.600000000000009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32.6</v>
      </c>
      <c r="E52">
        <f>GT!N52</f>
        <v>0</v>
      </c>
      <c r="F52">
        <f t="shared" si="4"/>
        <v>84</v>
      </c>
      <c r="G52">
        <f t="shared" si="5"/>
        <v>32.6</v>
      </c>
      <c r="H52" s="154"/>
      <c r="I52">
        <f>BRPL_EOD!AC52+BRPL_EOD!AD52</f>
        <v>11.63</v>
      </c>
      <c r="J52">
        <f>BYPL_EOD!AC52+BYPL_EOD!AD52</f>
        <v>6.37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32.07</v>
      </c>
      <c r="O52" s="154">
        <f t="shared" si="1"/>
        <v>0.53000000000000114</v>
      </c>
      <c r="P52">
        <v>11.822201434362334</v>
      </c>
      <c r="Q52">
        <v>6.475272840661054</v>
      </c>
      <c r="R52">
        <v>0</v>
      </c>
      <c r="S52">
        <v>2.1042095416276894</v>
      </c>
      <c r="T52">
        <v>12.198316183348926</v>
      </c>
      <c r="U52" s="156">
        <f t="shared" si="2"/>
        <v>32.600000000000009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32.6</v>
      </c>
      <c r="E53">
        <f>GT!N53</f>
        <v>0</v>
      </c>
      <c r="F53">
        <f t="shared" si="4"/>
        <v>84</v>
      </c>
      <c r="G53">
        <f t="shared" si="5"/>
        <v>32.6</v>
      </c>
      <c r="H53" s="154"/>
      <c r="I53">
        <f>BRPL_EOD!AC53+BRPL_EOD!AD53</f>
        <v>5.5</v>
      </c>
      <c r="J53">
        <f>BYPL_EOD!AC53+BYPL_EOD!AD53</f>
        <v>17.190000000000001</v>
      </c>
      <c r="K53">
        <f>MES_EOD!AC53+MES_EOD!AD53</f>
        <v>0</v>
      </c>
      <c r="L53">
        <f>NDMC_EOD!AC53+NDMC_EOD!AD53</f>
        <v>1.42</v>
      </c>
      <c r="M53">
        <f>TPDDL_EOD!AC53+TPDDL_EOD!AD53</f>
        <v>8.25</v>
      </c>
      <c r="N53">
        <f t="shared" si="0"/>
        <v>32.36</v>
      </c>
      <c r="O53" s="154">
        <f t="shared" si="1"/>
        <v>0.24000000000000199</v>
      </c>
      <c r="P53">
        <v>5.5407911001236094</v>
      </c>
      <c r="Q53">
        <v>17.317490729295429</v>
      </c>
      <c r="R53">
        <v>0</v>
      </c>
      <c r="S53">
        <v>1.43053152039555</v>
      </c>
      <c r="T53">
        <v>8.3111866501854141</v>
      </c>
      <c r="U53" s="156">
        <f t="shared" si="2"/>
        <v>32.6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32.6</v>
      </c>
      <c r="E54">
        <f>GT!N54</f>
        <v>0</v>
      </c>
      <c r="F54">
        <f t="shared" si="4"/>
        <v>84</v>
      </c>
      <c r="G54">
        <f t="shared" si="5"/>
        <v>32.6</v>
      </c>
      <c r="H54" s="154"/>
      <c r="I54">
        <f>BRPL_EOD!AC54+BRPL_EOD!AD54</f>
        <v>5.5</v>
      </c>
      <c r="J54">
        <f>BYPL_EOD!AC54+BYPL_EOD!AD54</f>
        <v>17.190000000000001</v>
      </c>
      <c r="K54">
        <f>MES_EOD!AC54+MES_EOD!AD54</f>
        <v>0</v>
      </c>
      <c r="L54">
        <f>NDMC_EOD!AC54+NDMC_EOD!AD54</f>
        <v>1.42</v>
      </c>
      <c r="M54">
        <f>TPDDL_EOD!AC54+TPDDL_EOD!AD54</f>
        <v>8.25</v>
      </c>
      <c r="N54">
        <f t="shared" si="0"/>
        <v>32.36</v>
      </c>
      <c r="O54" s="154">
        <f t="shared" si="1"/>
        <v>0.24000000000000199</v>
      </c>
      <c r="P54">
        <v>5.5407911001236094</v>
      </c>
      <c r="Q54">
        <v>17.317490729295429</v>
      </c>
      <c r="R54">
        <v>0</v>
      </c>
      <c r="S54">
        <v>1.43053152039555</v>
      </c>
      <c r="T54">
        <v>8.3111866501854141</v>
      </c>
      <c r="U54" s="156">
        <f t="shared" si="2"/>
        <v>32.6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32.6</v>
      </c>
      <c r="E55">
        <f>GT!N55</f>
        <v>0</v>
      </c>
      <c r="F55">
        <f t="shared" si="4"/>
        <v>84</v>
      </c>
      <c r="G55">
        <f t="shared" si="5"/>
        <v>32.6</v>
      </c>
      <c r="H55" s="154"/>
      <c r="I55">
        <f>BRPL_EOD!AC55+BRPL_EOD!AD55</f>
        <v>11.63</v>
      </c>
      <c r="J55">
        <f>BYPL_EOD!AC55+BYPL_EOD!AD55</f>
        <v>6.37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32.07</v>
      </c>
      <c r="O55" s="154">
        <f t="shared" si="1"/>
        <v>0.53000000000000114</v>
      </c>
      <c r="P55">
        <v>11.822201434362334</v>
      </c>
      <c r="Q55">
        <v>6.475272840661054</v>
      </c>
      <c r="R55">
        <v>0</v>
      </c>
      <c r="S55">
        <v>2.1042095416276894</v>
      </c>
      <c r="T55">
        <v>12.198316183348926</v>
      </c>
      <c r="U55" s="156">
        <f t="shared" si="2"/>
        <v>32.600000000000009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32.6</v>
      </c>
      <c r="E56">
        <f>GT!N56</f>
        <v>0</v>
      </c>
      <c r="F56">
        <f t="shared" si="4"/>
        <v>84</v>
      </c>
      <c r="G56">
        <f t="shared" si="5"/>
        <v>32.6</v>
      </c>
      <c r="H56" s="154"/>
      <c r="I56">
        <f>BRPL_EOD!AC56+BRPL_EOD!AD56</f>
        <v>11.63</v>
      </c>
      <c r="J56">
        <f>BYPL_EOD!AC56+BYPL_EOD!AD56</f>
        <v>6.37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32.07</v>
      </c>
      <c r="O56" s="154">
        <f t="shared" si="1"/>
        <v>0.53000000000000114</v>
      </c>
      <c r="P56">
        <v>11.822201434362334</v>
      </c>
      <c r="Q56">
        <v>6.475272840661054</v>
      </c>
      <c r="R56">
        <v>0</v>
      </c>
      <c r="S56">
        <v>2.1042095416276894</v>
      </c>
      <c r="T56">
        <v>12.198316183348926</v>
      </c>
      <c r="U56" s="156">
        <f t="shared" si="2"/>
        <v>32.600000000000009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32.6</v>
      </c>
      <c r="E57">
        <f>GT!N57</f>
        <v>0</v>
      </c>
      <c r="F57">
        <f t="shared" si="4"/>
        <v>84</v>
      </c>
      <c r="G57">
        <f t="shared" si="5"/>
        <v>32.6</v>
      </c>
      <c r="H57" s="154"/>
      <c r="I57">
        <f>BRPL_EOD!AC57+BRPL_EOD!AD57</f>
        <v>11.63</v>
      </c>
      <c r="J57">
        <f>BYPL_EOD!AC57+BYPL_EOD!AD57</f>
        <v>6.37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32.07</v>
      </c>
      <c r="O57" s="154">
        <f t="shared" si="1"/>
        <v>0.53000000000000114</v>
      </c>
      <c r="P57">
        <v>11.822201434362334</v>
      </c>
      <c r="Q57">
        <v>6.475272840661054</v>
      </c>
      <c r="R57">
        <v>0</v>
      </c>
      <c r="S57">
        <v>2.1042095416276894</v>
      </c>
      <c r="T57">
        <v>12.198316183348926</v>
      </c>
      <c r="U57" s="156">
        <f t="shared" si="2"/>
        <v>32.600000000000009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32.6</v>
      </c>
      <c r="E58">
        <f>GT!N58</f>
        <v>0</v>
      </c>
      <c r="F58">
        <f t="shared" si="4"/>
        <v>84</v>
      </c>
      <c r="G58">
        <f t="shared" si="5"/>
        <v>32.6</v>
      </c>
      <c r="H58" s="154"/>
      <c r="I58">
        <f>BRPL_EOD!AC58+BRPL_EOD!AD58</f>
        <v>11.63</v>
      </c>
      <c r="J58">
        <f>BYPL_EOD!AC58+BYPL_EOD!AD58</f>
        <v>6.37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32.07</v>
      </c>
      <c r="O58" s="154">
        <f t="shared" si="1"/>
        <v>0.53000000000000114</v>
      </c>
      <c r="P58">
        <v>11.822201434362334</v>
      </c>
      <c r="Q58">
        <v>6.475272840661054</v>
      </c>
      <c r="R58">
        <v>0</v>
      </c>
      <c r="S58">
        <v>2.1042095416276894</v>
      </c>
      <c r="T58">
        <v>12.198316183348926</v>
      </c>
      <c r="U58" s="156">
        <f t="shared" si="2"/>
        <v>32.600000000000009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32.6</v>
      </c>
      <c r="E59">
        <f>GT!N59</f>
        <v>0</v>
      </c>
      <c r="F59">
        <f t="shared" si="4"/>
        <v>84</v>
      </c>
      <c r="G59">
        <f t="shared" si="5"/>
        <v>32.6</v>
      </c>
      <c r="H59" s="154"/>
      <c r="I59">
        <f>BRPL_EOD!AC59+BRPL_EOD!AD59</f>
        <v>11.63</v>
      </c>
      <c r="J59">
        <f>BYPL_EOD!AC59+BYPL_EOD!AD59</f>
        <v>6.37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32.07</v>
      </c>
      <c r="O59" s="154">
        <f t="shared" si="1"/>
        <v>0.53000000000000114</v>
      </c>
      <c r="P59">
        <v>11.822201434362334</v>
      </c>
      <c r="Q59">
        <v>6.475272840661054</v>
      </c>
      <c r="R59">
        <v>0</v>
      </c>
      <c r="S59">
        <v>2.1042095416276894</v>
      </c>
      <c r="T59">
        <v>12.198316183348926</v>
      </c>
      <c r="U59" s="156">
        <f t="shared" si="2"/>
        <v>32.600000000000009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32.6</v>
      </c>
      <c r="E60">
        <f>GT!N60</f>
        <v>0</v>
      </c>
      <c r="F60">
        <f t="shared" si="4"/>
        <v>84</v>
      </c>
      <c r="G60">
        <f t="shared" si="5"/>
        <v>32.6</v>
      </c>
      <c r="H60" s="154"/>
      <c r="I60">
        <f>BRPL_EOD!AC60+BRPL_EOD!AD60</f>
        <v>5.5</v>
      </c>
      <c r="J60">
        <f>BYPL_EOD!AC60+BYPL_EOD!AD60</f>
        <v>17.190000000000001</v>
      </c>
      <c r="K60">
        <f>MES_EOD!AC60+MES_EOD!AD60</f>
        <v>0</v>
      </c>
      <c r="L60">
        <f>NDMC_EOD!AC60+NDMC_EOD!AD60</f>
        <v>1.42</v>
      </c>
      <c r="M60">
        <f>TPDDL_EOD!AC60+TPDDL_EOD!AD60</f>
        <v>8.25</v>
      </c>
      <c r="N60">
        <f t="shared" si="0"/>
        <v>32.36</v>
      </c>
      <c r="O60" s="154">
        <f t="shared" si="1"/>
        <v>0.24000000000000199</v>
      </c>
      <c r="P60">
        <v>5.5407911001236094</v>
      </c>
      <c r="Q60">
        <v>17.317490729295429</v>
      </c>
      <c r="R60">
        <v>0</v>
      </c>
      <c r="S60">
        <v>1.43053152039555</v>
      </c>
      <c r="T60">
        <v>8.3111866501854141</v>
      </c>
      <c r="U60" s="156">
        <f t="shared" si="2"/>
        <v>32.6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32.6</v>
      </c>
      <c r="E61">
        <f>GT!N61</f>
        <v>0</v>
      </c>
      <c r="F61">
        <f t="shared" si="4"/>
        <v>84</v>
      </c>
      <c r="G61">
        <f t="shared" si="5"/>
        <v>32.6</v>
      </c>
      <c r="H61" s="154"/>
      <c r="I61">
        <f>BRPL_EOD!AC61+BRPL_EOD!AD61</f>
        <v>11.63</v>
      </c>
      <c r="J61">
        <f>BYPL_EOD!AC61+BYPL_EOD!AD61</f>
        <v>6.37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32.07</v>
      </c>
      <c r="O61" s="154">
        <f t="shared" si="1"/>
        <v>0.53000000000000114</v>
      </c>
      <c r="P61">
        <v>11.822201434362334</v>
      </c>
      <c r="Q61">
        <v>6.475272840661054</v>
      </c>
      <c r="R61">
        <v>0</v>
      </c>
      <c r="S61">
        <v>2.1042095416276894</v>
      </c>
      <c r="T61">
        <v>12.198316183348926</v>
      </c>
      <c r="U61" s="156">
        <f t="shared" si="2"/>
        <v>32.600000000000009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32.6</v>
      </c>
      <c r="E62">
        <f>GT!N62</f>
        <v>0</v>
      </c>
      <c r="F62">
        <f t="shared" si="4"/>
        <v>84</v>
      </c>
      <c r="G62">
        <f t="shared" si="5"/>
        <v>32.6</v>
      </c>
      <c r="H62" s="154"/>
      <c r="I62">
        <f>BRPL_EOD!AC62+BRPL_EOD!AD62</f>
        <v>11.63</v>
      </c>
      <c r="J62">
        <f>BYPL_EOD!AC62+BYPL_EOD!AD62</f>
        <v>6.37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32.07</v>
      </c>
      <c r="O62" s="154">
        <f t="shared" si="1"/>
        <v>0.53000000000000114</v>
      </c>
      <c r="P62">
        <v>11.822201434362334</v>
      </c>
      <c r="Q62">
        <v>6.475272840661054</v>
      </c>
      <c r="R62">
        <v>0</v>
      </c>
      <c r="S62">
        <v>2.1042095416276894</v>
      </c>
      <c r="T62">
        <v>12.198316183348926</v>
      </c>
      <c r="U62" s="156">
        <f t="shared" si="2"/>
        <v>32.600000000000009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33.6</v>
      </c>
      <c r="E63">
        <f>GT!N63</f>
        <v>0</v>
      </c>
      <c r="F63">
        <f t="shared" si="4"/>
        <v>84</v>
      </c>
      <c r="G63">
        <f t="shared" si="5"/>
        <v>33.6</v>
      </c>
      <c r="H63" s="154"/>
      <c r="I63">
        <f>BRPL_EOD!AC63+BRPL_EOD!AD63</f>
        <v>12.28</v>
      </c>
      <c r="J63">
        <f>BYPL_EOD!AC63+BYPL_EOD!AD63</f>
        <v>6.72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33.07</v>
      </c>
      <c r="O63" s="154">
        <f t="shared" si="1"/>
        <v>0.53000000000000114</v>
      </c>
      <c r="P63">
        <v>12.476806773510734</v>
      </c>
      <c r="Q63">
        <v>6.8276988206833984</v>
      </c>
      <c r="R63">
        <v>0</v>
      </c>
      <c r="S63">
        <v>2.1031750831569398</v>
      </c>
      <c r="T63">
        <v>12.192319322648927</v>
      </c>
      <c r="U63" s="156">
        <f t="shared" si="2"/>
        <v>33.6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33.6</v>
      </c>
      <c r="E64">
        <f>GT!N64</f>
        <v>0</v>
      </c>
      <c r="F64">
        <f t="shared" si="4"/>
        <v>84</v>
      </c>
      <c r="G64">
        <f t="shared" si="5"/>
        <v>33.6</v>
      </c>
      <c r="H64" s="154"/>
      <c r="I64">
        <f>BRPL_EOD!AC64+BRPL_EOD!AD64</f>
        <v>12.28</v>
      </c>
      <c r="J64">
        <f>BYPL_EOD!AC64+BYPL_EOD!AD64</f>
        <v>6.72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33.07</v>
      </c>
      <c r="O64" s="154">
        <f t="shared" si="1"/>
        <v>0.53000000000000114</v>
      </c>
      <c r="P64">
        <v>12.476806773510734</v>
      </c>
      <c r="Q64">
        <v>6.8276988206833984</v>
      </c>
      <c r="R64">
        <v>0</v>
      </c>
      <c r="S64">
        <v>2.1031750831569398</v>
      </c>
      <c r="T64">
        <v>12.192319322648927</v>
      </c>
      <c r="U64" s="156">
        <f t="shared" si="2"/>
        <v>33.6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33.6</v>
      </c>
      <c r="E65">
        <f>GT!N65</f>
        <v>0</v>
      </c>
      <c r="F65">
        <f t="shared" si="4"/>
        <v>84</v>
      </c>
      <c r="G65">
        <f t="shared" si="5"/>
        <v>33.6</v>
      </c>
      <c r="H65" s="154"/>
      <c r="I65">
        <f>BRPL_EOD!AC65+BRPL_EOD!AD65</f>
        <v>12.28</v>
      </c>
      <c r="J65">
        <f>BYPL_EOD!AC65+BYPL_EOD!AD65</f>
        <v>6.72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33.07</v>
      </c>
      <c r="O65" s="154">
        <f t="shared" si="1"/>
        <v>0.53000000000000114</v>
      </c>
      <c r="P65">
        <v>12.476806773510734</v>
      </c>
      <c r="Q65">
        <v>6.8276988206833984</v>
      </c>
      <c r="R65">
        <v>0</v>
      </c>
      <c r="S65">
        <v>2.1031750831569398</v>
      </c>
      <c r="T65">
        <v>12.192319322648927</v>
      </c>
      <c r="U65" s="156">
        <f t="shared" si="2"/>
        <v>33.6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33.6</v>
      </c>
      <c r="E66">
        <f>GT!N66</f>
        <v>0</v>
      </c>
      <c r="F66">
        <f t="shared" si="4"/>
        <v>84</v>
      </c>
      <c r="G66">
        <f t="shared" si="5"/>
        <v>33.6</v>
      </c>
      <c r="H66" s="154"/>
      <c r="I66">
        <f>BRPL_EOD!AC66+BRPL_EOD!AD66</f>
        <v>12.28</v>
      </c>
      <c r="J66">
        <f>BYPL_EOD!AC66+BYPL_EOD!AD66</f>
        <v>6.72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33.07</v>
      </c>
      <c r="O66" s="154">
        <f t="shared" si="1"/>
        <v>0.53000000000000114</v>
      </c>
      <c r="P66">
        <v>12.476806773510734</v>
      </c>
      <c r="Q66">
        <v>6.8276988206833984</v>
      </c>
      <c r="R66">
        <v>0</v>
      </c>
      <c r="S66">
        <v>2.1031750831569398</v>
      </c>
      <c r="T66">
        <v>12.192319322648927</v>
      </c>
      <c r="U66" s="156">
        <f t="shared" si="2"/>
        <v>33.6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84</v>
      </c>
      <c r="G67">
        <f t="shared" si="5"/>
        <v>33.6</v>
      </c>
      <c r="H67" s="154"/>
      <c r="I67">
        <f>BRPL_EOD!AC67+BRPL_EOD!AD67</f>
        <v>12.28</v>
      </c>
      <c r="J67">
        <f>BYPL_EOD!AC67+BYPL_EOD!AD67</f>
        <v>6.72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33.07</v>
      </c>
      <c r="O67" s="154">
        <f t="shared" ref="O67:O98" si="7">G67-N67</f>
        <v>0.53000000000000114</v>
      </c>
      <c r="P67">
        <v>12.476806773510734</v>
      </c>
      <c r="Q67">
        <v>6.8276988206833984</v>
      </c>
      <c r="R67">
        <v>0</v>
      </c>
      <c r="S67">
        <v>2.1031750831569398</v>
      </c>
      <c r="T67">
        <v>12.192319322648927</v>
      </c>
      <c r="U67" s="156">
        <f t="shared" ref="U67:U98" si="8">SUM(P67:T67)</f>
        <v>33.6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84</v>
      </c>
      <c r="G68">
        <f t="shared" ref="G68:G98" si="11">D68+E68-X68</f>
        <v>33.6</v>
      </c>
      <c r="H68" s="154"/>
      <c r="I68">
        <f>BRPL_EOD!AC68+BRPL_EOD!AD68</f>
        <v>12.28</v>
      </c>
      <c r="J68">
        <f>BYPL_EOD!AC68+BYPL_EOD!AD68</f>
        <v>6.72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33.07</v>
      </c>
      <c r="O68" s="154">
        <f t="shared" si="7"/>
        <v>0.53000000000000114</v>
      </c>
      <c r="P68">
        <v>12.476806773510734</v>
      </c>
      <c r="Q68">
        <v>6.8276988206833984</v>
      </c>
      <c r="R68">
        <v>0</v>
      </c>
      <c r="S68">
        <v>2.1031750831569398</v>
      </c>
      <c r="T68">
        <v>12.192319322648927</v>
      </c>
      <c r="U68" s="156">
        <f t="shared" si="8"/>
        <v>33.6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84</v>
      </c>
      <c r="G69">
        <f t="shared" si="11"/>
        <v>33.6</v>
      </c>
      <c r="H69" s="154"/>
      <c r="I69">
        <f>BRPL_EOD!AC69+BRPL_EOD!AD69</f>
        <v>12.28</v>
      </c>
      <c r="J69">
        <f>BYPL_EOD!AC69+BYPL_EOD!AD69</f>
        <v>6.72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33.07</v>
      </c>
      <c r="O69" s="154">
        <f t="shared" si="7"/>
        <v>0.53000000000000114</v>
      </c>
      <c r="P69">
        <v>12.476806773510734</v>
      </c>
      <c r="Q69">
        <v>6.8276988206833984</v>
      </c>
      <c r="R69">
        <v>0</v>
      </c>
      <c r="S69">
        <v>2.1031750831569398</v>
      </c>
      <c r="T69">
        <v>12.192319322648927</v>
      </c>
      <c r="U69" s="156">
        <f t="shared" si="8"/>
        <v>33.6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84</v>
      </c>
      <c r="G70">
        <f t="shared" si="11"/>
        <v>33.6</v>
      </c>
      <c r="H70" s="154"/>
      <c r="I70">
        <f>BRPL_EOD!AC70+BRPL_EOD!AD70</f>
        <v>12.28</v>
      </c>
      <c r="J70">
        <f>BYPL_EOD!AC70+BYPL_EOD!AD70</f>
        <v>6.72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33.07</v>
      </c>
      <c r="O70" s="154">
        <f t="shared" si="7"/>
        <v>0.53000000000000114</v>
      </c>
      <c r="P70">
        <v>12.476806773510734</v>
      </c>
      <c r="Q70">
        <v>6.8276988206833984</v>
      </c>
      <c r="R70">
        <v>0</v>
      </c>
      <c r="S70">
        <v>2.1031750831569398</v>
      </c>
      <c r="T70">
        <v>12.192319322648927</v>
      </c>
      <c r="U70" s="156">
        <f t="shared" si="8"/>
        <v>33.6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84</v>
      </c>
      <c r="G71">
        <f t="shared" si="11"/>
        <v>33.6</v>
      </c>
      <c r="H71" s="154"/>
      <c r="I71">
        <f>BRPL_EOD!AC71+BRPL_EOD!AD71</f>
        <v>12.28</v>
      </c>
      <c r="J71">
        <f>BYPL_EOD!AC71+BYPL_EOD!AD71</f>
        <v>6.72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33.07</v>
      </c>
      <c r="O71" s="154">
        <f t="shared" si="7"/>
        <v>0.53000000000000114</v>
      </c>
      <c r="P71">
        <v>12.476806773510734</v>
      </c>
      <c r="Q71">
        <v>6.8276988206833984</v>
      </c>
      <c r="R71">
        <v>0</v>
      </c>
      <c r="S71">
        <v>2.1031750831569398</v>
      </c>
      <c r="T71">
        <v>12.192319322648927</v>
      </c>
      <c r="U71" s="156">
        <f t="shared" si="8"/>
        <v>33.6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33.6</v>
      </c>
      <c r="E72">
        <f>GT!N72</f>
        <v>0</v>
      </c>
      <c r="F72">
        <f t="shared" si="10"/>
        <v>84</v>
      </c>
      <c r="G72">
        <f t="shared" si="11"/>
        <v>33.6</v>
      </c>
      <c r="H72" s="154"/>
      <c r="I72">
        <f>BRPL_EOD!AC72+BRPL_EOD!AD72</f>
        <v>12.28</v>
      </c>
      <c r="J72">
        <f>BYPL_EOD!AC72+BYPL_EOD!AD72</f>
        <v>6.72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33.07</v>
      </c>
      <c r="O72" s="154">
        <f t="shared" si="7"/>
        <v>0.53000000000000114</v>
      </c>
      <c r="P72">
        <v>12.476806773510734</v>
      </c>
      <c r="Q72">
        <v>6.8276988206833984</v>
      </c>
      <c r="R72">
        <v>0</v>
      </c>
      <c r="S72">
        <v>2.1031750831569398</v>
      </c>
      <c r="T72">
        <v>12.192319322648927</v>
      </c>
      <c r="U72" s="156">
        <f t="shared" si="8"/>
        <v>33.6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33.6</v>
      </c>
      <c r="E73">
        <f>GT!N73</f>
        <v>0</v>
      </c>
      <c r="F73">
        <f t="shared" si="10"/>
        <v>84</v>
      </c>
      <c r="G73">
        <f t="shared" si="11"/>
        <v>33.6</v>
      </c>
      <c r="H73" s="154"/>
      <c r="I73">
        <f>BRPL_EOD!AC73+BRPL_EOD!AD73</f>
        <v>12.28</v>
      </c>
      <c r="J73">
        <f>BYPL_EOD!AC73+BYPL_EOD!AD73</f>
        <v>6.72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33.07</v>
      </c>
      <c r="O73" s="154">
        <f t="shared" si="7"/>
        <v>0.53000000000000114</v>
      </c>
      <c r="P73">
        <v>12.476806773510734</v>
      </c>
      <c r="Q73">
        <v>6.8276988206833984</v>
      </c>
      <c r="R73">
        <v>0</v>
      </c>
      <c r="S73">
        <v>2.1031750831569398</v>
      </c>
      <c r="T73">
        <v>12.192319322648927</v>
      </c>
      <c r="U73" s="156">
        <f t="shared" si="8"/>
        <v>33.6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33.6</v>
      </c>
      <c r="E74">
        <f>GT!N74</f>
        <v>0</v>
      </c>
      <c r="F74">
        <f t="shared" si="10"/>
        <v>84</v>
      </c>
      <c r="G74">
        <f t="shared" si="11"/>
        <v>33.6</v>
      </c>
      <c r="H74" s="154"/>
      <c r="I74">
        <f>BRPL_EOD!AC74+BRPL_EOD!AD74</f>
        <v>12.28</v>
      </c>
      <c r="J74">
        <f>BYPL_EOD!AC74+BYPL_EOD!AD74</f>
        <v>6.72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33.07</v>
      </c>
      <c r="O74" s="154">
        <f t="shared" si="7"/>
        <v>0.53000000000000114</v>
      </c>
      <c r="P74">
        <v>12.476806773510734</v>
      </c>
      <c r="Q74">
        <v>6.8276988206833984</v>
      </c>
      <c r="R74">
        <v>0</v>
      </c>
      <c r="S74">
        <v>2.1031750831569398</v>
      </c>
      <c r="T74">
        <v>12.192319322648927</v>
      </c>
      <c r="U74" s="156">
        <f t="shared" si="8"/>
        <v>33.6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12.28</v>
      </c>
      <c r="J75">
        <f>BYPL_EOD!AC75+BYPL_EOD!AD75</f>
        <v>6.72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33.07</v>
      </c>
      <c r="O75" s="154">
        <f t="shared" si="7"/>
        <v>0.53000000000000114</v>
      </c>
      <c r="P75">
        <v>12.476806773510734</v>
      </c>
      <c r="Q75">
        <v>6.8276988206833984</v>
      </c>
      <c r="R75">
        <v>0</v>
      </c>
      <c r="S75">
        <v>2.1031750831569398</v>
      </c>
      <c r="T75">
        <v>12.192319322648927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12.28</v>
      </c>
      <c r="J76">
        <f>BYPL_EOD!AC76+BYPL_EOD!AD76</f>
        <v>6.72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33.07</v>
      </c>
      <c r="O76" s="154">
        <f t="shared" si="7"/>
        <v>0.53000000000000114</v>
      </c>
      <c r="P76">
        <v>12.476806773510734</v>
      </c>
      <c r="Q76">
        <v>6.8276988206833984</v>
      </c>
      <c r="R76">
        <v>0</v>
      </c>
      <c r="S76">
        <v>2.1031750831569398</v>
      </c>
      <c r="T76">
        <v>12.192319322648927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12.28</v>
      </c>
      <c r="J77">
        <f>BYPL_EOD!AC77+BYPL_EOD!AD77</f>
        <v>6.72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33.07</v>
      </c>
      <c r="O77" s="154">
        <f t="shared" si="7"/>
        <v>0.53000000000000114</v>
      </c>
      <c r="P77">
        <v>12.476806773510734</v>
      </c>
      <c r="Q77">
        <v>6.8276988206833984</v>
      </c>
      <c r="R77">
        <v>0</v>
      </c>
      <c r="S77">
        <v>2.1031750831569398</v>
      </c>
      <c r="T77">
        <v>12.192319322648927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12.28</v>
      </c>
      <c r="J78">
        <f>BYPL_EOD!AC78+BYPL_EOD!AD78</f>
        <v>6.72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33.07</v>
      </c>
      <c r="O78" s="154">
        <f t="shared" si="7"/>
        <v>0.53000000000000114</v>
      </c>
      <c r="P78">
        <v>12.476806773510734</v>
      </c>
      <c r="Q78">
        <v>6.8276988206833984</v>
      </c>
      <c r="R78">
        <v>0</v>
      </c>
      <c r="S78">
        <v>2.1031750831569398</v>
      </c>
      <c r="T78">
        <v>12.192319322648927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12.92</v>
      </c>
      <c r="J79">
        <f>BYPL_EOD!AC79+BYPL_EOD!AD79</f>
        <v>7.08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34.07</v>
      </c>
      <c r="O79" s="154">
        <f t="shared" si="7"/>
        <v>0.53000000000000114</v>
      </c>
      <c r="P79">
        <v>13.120986204872322</v>
      </c>
      <c r="Q79">
        <v>7.1901379512767836</v>
      </c>
      <c r="R79">
        <v>0</v>
      </c>
      <c r="S79">
        <v>2.1022013501614323</v>
      </c>
      <c r="T79">
        <v>12.186674493689463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12.92</v>
      </c>
      <c r="J80">
        <f>BYPL_EOD!AC80+BYPL_EOD!AD80</f>
        <v>7.08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34.07</v>
      </c>
      <c r="O80" s="154">
        <f t="shared" si="7"/>
        <v>0.53000000000000114</v>
      </c>
      <c r="P80">
        <v>13.120986204872322</v>
      </c>
      <c r="Q80">
        <v>7.1901379512767836</v>
      </c>
      <c r="R80">
        <v>0</v>
      </c>
      <c r="S80">
        <v>2.1022013501614323</v>
      </c>
      <c r="T80">
        <v>12.186674493689463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12.92</v>
      </c>
      <c r="J81">
        <f>BYPL_EOD!AC81+BYPL_EOD!AD81</f>
        <v>7.08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34.07</v>
      </c>
      <c r="O81" s="154">
        <f t="shared" si="7"/>
        <v>0.53000000000000114</v>
      </c>
      <c r="P81">
        <v>13.120986204872322</v>
      </c>
      <c r="Q81">
        <v>7.1901379512767836</v>
      </c>
      <c r="R81">
        <v>0</v>
      </c>
      <c r="S81">
        <v>2.1022013501614323</v>
      </c>
      <c r="T81">
        <v>12.186674493689463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12.92</v>
      </c>
      <c r="J82">
        <f>BYPL_EOD!AC82+BYPL_EOD!AD82</f>
        <v>7.08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34.07</v>
      </c>
      <c r="O82" s="154">
        <f t="shared" si="7"/>
        <v>0.53000000000000114</v>
      </c>
      <c r="P82">
        <v>13.120986204872322</v>
      </c>
      <c r="Q82">
        <v>7.1901379512767836</v>
      </c>
      <c r="R82">
        <v>0</v>
      </c>
      <c r="S82">
        <v>2.1022013501614323</v>
      </c>
      <c r="T82">
        <v>12.186674493689463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12.92</v>
      </c>
      <c r="J83">
        <f>BYPL_EOD!AC83+BYPL_EOD!AD83</f>
        <v>7.08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34.07</v>
      </c>
      <c r="O83" s="154">
        <f t="shared" si="7"/>
        <v>0.53000000000000114</v>
      </c>
      <c r="P83">
        <v>13.120986204872322</v>
      </c>
      <c r="Q83">
        <v>7.1901379512767836</v>
      </c>
      <c r="R83">
        <v>0</v>
      </c>
      <c r="S83">
        <v>2.1022013501614323</v>
      </c>
      <c r="T83">
        <v>12.186674493689463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12.92</v>
      </c>
      <c r="J84">
        <f>BYPL_EOD!AC84+BYPL_EOD!AD84</f>
        <v>7.08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34.07</v>
      </c>
      <c r="O84" s="154">
        <f t="shared" si="7"/>
        <v>0.53000000000000114</v>
      </c>
      <c r="P84">
        <v>13.120986204872322</v>
      </c>
      <c r="Q84">
        <v>7.1901379512767836</v>
      </c>
      <c r="R84">
        <v>0</v>
      </c>
      <c r="S84">
        <v>2.1022013501614323</v>
      </c>
      <c r="T84">
        <v>12.186674493689463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12.92</v>
      </c>
      <c r="J85">
        <f>BYPL_EOD!AC85+BYPL_EOD!AD85</f>
        <v>7.08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34.07</v>
      </c>
      <c r="O85" s="154">
        <f t="shared" si="7"/>
        <v>0.53000000000000114</v>
      </c>
      <c r="P85">
        <v>13.120986204872322</v>
      </c>
      <c r="Q85">
        <v>7.1901379512767836</v>
      </c>
      <c r="R85">
        <v>0</v>
      </c>
      <c r="S85">
        <v>2.1022013501614323</v>
      </c>
      <c r="T85">
        <v>12.186674493689463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12.92</v>
      </c>
      <c r="J86">
        <f>BYPL_EOD!AC86+BYPL_EOD!AD86</f>
        <v>7.08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34.07</v>
      </c>
      <c r="O86" s="154">
        <f t="shared" si="7"/>
        <v>0.53000000000000114</v>
      </c>
      <c r="P86">
        <v>13.120986204872322</v>
      </c>
      <c r="Q86">
        <v>7.1901379512767836</v>
      </c>
      <c r="R86">
        <v>0</v>
      </c>
      <c r="S86">
        <v>2.1022013501614323</v>
      </c>
      <c r="T86">
        <v>12.186674493689463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12.92</v>
      </c>
      <c r="J87">
        <f>BYPL_EOD!AC87+BYPL_EOD!AD87</f>
        <v>7.08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34.07</v>
      </c>
      <c r="O87" s="154">
        <f t="shared" si="7"/>
        <v>0.53000000000000114</v>
      </c>
      <c r="P87">
        <v>13.120986204872322</v>
      </c>
      <c r="Q87">
        <v>7.1901379512767836</v>
      </c>
      <c r="R87">
        <v>0</v>
      </c>
      <c r="S87">
        <v>2.1022013501614323</v>
      </c>
      <c r="T87">
        <v>12.186674493689463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12.92</v>
      </c>
      <c r="J88">
        <f>BYPL_EOD!AC88+BYPL_EOD!AD88</f>
        <v>7.08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34.07</v>
      </c>
      <c r="O88" s="154">
        <f t="shared" si="7"/>
        <v>0.53000000000000114</v>
      </c>
      <c r="P88">
        <v>13.120986204872322</v>
      </c>
      <c r="Q88">
        <v>7.1901379512767836</v>
      </c>
      <c r="R88">
        <v>0</v>
      </c>
      <c r="S88">
        <v>2.1022013501614323</v>
      </c>
      <c r="T88">
        <v>12.186674493689463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12.92</v>
      </c>
      <c r="J89">
        <f>BYPL_EOD!AC89+BYPL_EOD!AD89</f>
        <v>7.08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34.07</v>
      </c>
      <c r="O89" s="154">
        <f t="shared" si="7"/>
        <v>0.53000000000000114</v>
      </c>
      <c r="P89">
        <v>13.120986204872322</v>
      </c>
      <c r="Q89">
        <v>7.1901379512767836</v>
      </c>
      <c r="R89">
        <v>0</v>
      </c>
      <c r="S89">
        <v>2.1022013501614323</v>
      </c>
      <c r="T89">
        <v>12.186674493689463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12.92</v>
      </c>
      <c r="J90">
        <f>BYPL_EOD!AC90+BYPL_EOD!AD90</f>
        <v>7.08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34.07</v>
      </c>
      <c r="O90" s="154">
        <f t="shared" si="7"/>
        <v>0.53000000000000114</v>
      </c>
      <c r="P90">
        <v>13.120986204872322</v>
      </c>
      <c r="Q90">
        <v>7.1901379512767836</v>
      </c>
      <c r="R90">
        <v>0</v>
      </c>
      <c r="S90">
        <v>2.1022013501614323</v>
      </c>
      <c r="T90">
        <v>12.186674493689463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12.92</v>
      </c>
      <c r="J91">
        <f>BYPL_EOD!AC91+BYPL_EOD!AD91</f>
        <v>7.08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34.07</v>
      </c>
      <c r="O91" s="154">
        <f t="shared" si="7"/>
        <v>0.53000000000000114</v>
      </c>
      <c r="P91">
        <v>13.120986204872322</v>
      </c>
      <c r="Q91">
        <v>7.1901379512767836</v>
      </c>
      <c r="R91">
        <v>0</v>
      </c>
      <c r="S91">
        <v>2.1022013501614323</v>
      </c>
      <c r="T91">
        <v>12.186674493689463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12.92</v>
      </c>
      <c r="J92">
        <f>BYPL_EOD!AC92+BYPL_EOD!AD92</f>
        <v>7.08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34.07</v>
      </c>
      <c r="O92" s="154">
        <f t="shared" si="7"/>
        <v>0.53000000000000114</v>
      </c>
      <c r="P92">
        <v>13.120986204872322</v>
      </c>
      <c r="Q92">
        <v>7.1901379512767836</v>
      </c>
      <c r="R92">
        <v>0</v>
      </c>
      <c r="S92">
        <v>2.1022013501614323</v>
      </c>
      <c r="T92">
        <v>12.186674493689463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12.92</v>
      </c>
      <c r="J93">
        <f>BYPL_EOD!AC93+BYPL_EOD!AD93</f>
        <v>7.08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34.07</v>
      </c>
      <c r="O93" s="154">
        <f t="shared" si="7"/>
        <v>0.53000000000000114</v>
      </c>
      <c r="P93">
        <v>13.120986204872322</v>
      </c>
      <c r="Q93">
        <v>7.1901379512767836</v>
      </c>
      <c r="R93">
        <v>0</v>
      </c>
      <c r="S93">
        <v>2.1022013501614323</v>
      </c>
      <c r="T93">
        <v>12.186674493689463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12.92</v>
      </c>
      <c r="J94">
        <f>BYPL_EOD!AC94+BYPL_EOD!AD94</f>
        <v>7.08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34.07</v>
      </c>
      <c r="O94" s="154">
        <f t="shared" si="7"/>
        <v>0.53000000000000114</v>
      </c>
      <c r="P94">
        <v>13.120986204872322</v>
      </c>
      <c r="Q94">
        <v>7.1901379512767836</v>
      </c>
      <c r="R94">
        <v>0</v>
      </c>
      <c r="S94">
        <v>2.1022013501614323</v>
      </c>
      <c r="T94">
        <v>12.186674493689463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12.92</v>
      </c>
      <c r="J95">
        <f>BYPL_EOD!AC95+BYPL_EOD!AD95</f>
        <v>7.08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34.07</v>
      </c>
      <c r="O95" s="154">
        <f t="shared" si="7"/>
        <v>0.53000000000000114</v>
      </c>
      <c r="P95">
        <v>13.120986204872322</v>
      </c>
      <c r="Q95">
        <v>7.1901379512767836</v>
      </c>
      <c r="R95">
        <v>0</v>
      </c>
      <c r="S95">
        <v>2.1022013501614323</v>
      </c>
      <c r="T95">
        <v>12.186674493689463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84</v>
      </c>
      <c r="G96">
        <f t="shared" si="11"/>
        <v>35.6</v>
      </c>
      <c r="H96" s="154"/>
      <c r="I96">
        <f>BRPL_EOD!AC96+BRPL_EOD!AD96</f>
        <v>13.57</v>
      </c>
      <c r="J96">
        <f>BYPL_EOD!AC96+BYPL_EOD!AD96</f>
        <v>7.43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35.07</v>
      </c>
      <c r="O96" s="154">
        <f t="shared" si="7"/>
        <v>0.53000000000000114</v>
      </c>
      <c r="P96">
        <v>13.775078414599374</v>
      </c>
      <c r="Q96">
        <v>7.5422868548617048</v>
      </c>
      <c r="R96">
        <v>0</v>
      </c>
      <c r="S96">
        <v>2.1012831479897347</v>
      </c>
      <c r="T96">
        <v>12.181351582549187</v>
      </c>
      <c r="U96" s="156">
        <f t="shared" si="8"/>
        <v>35.599999999999994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84</v>
      </c>
      <c r="G97">
        <f t="shared" si="11"/>
        <v>35.6</v>
      </c>
      <c r="H97" s="154"/>
      <c r="I97">
        <f>BRPL_EOD!AC97+BRPL_EOD!AD97</f>
        <v>13.57</v>
      </c>
      <c r="J97">
        <f>BYPL_EOD!AC97+BYPL_EOD!AD97</f>
        <v>7.43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35.07</v>
      </c>
      <c r="O97" s="154">
        <f t="shared" si="7"/>
        <v>0.53000000000000114</v>
      </c>
      <c r="P97">
        <v>13.775078414599374</v>
      </c>
      <c r="Q97">
        <v>7.5422868548617048</v>
      </c>
      <c r="R97">
        <v>0</v>
      </c>
      <c r="S97">
        <v>2.1012831479897347</v>
      </c>
      <c r="T97">
        <v>12.181351582549187</v>
      </c>
      <c r="U97" s="156">
        <f t="shared" si="8"/>
        <v>35.599999999999994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84</v>
      </c>
      <c r="G98">
        <f t="shared" si="11"/>
        <v>35.6</v>
      </c>
      <c r="H98" s="154"/>
      <c r="I98">
        <f>BRPL_EOD!AC98+BRPL_EOD!AD98</f>
        <v>13.57</v>
      </c>
      <c r="J98">
        <f>BYPL_EOD!AC98+BYPL_EOD!AD98</f>
        <v>7.43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35.07</v>
      </c>
      <c r="O98" s="154">
        <f t="shared" si="7"/>
        <v>0.53000000000000114</v>
      </c>
      <c r="P98">
        <v>13.775078414599374</v>
      </c>
      <c r="Q98">
        <v>7.5422868548617048</v>
      </c>
      <c r="R98">
        <v>0</v>
      </c>
      <c r="S98">
        <v>2.1012831479897347</v>
      </c>
      <c r="T98">
        <v>12.181351582549187</v>
      </c>
      <c r="U98" s="156">
        <f t="shared" si="8"/>
        <v>35.599999999999994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0.82364999999999866</v>
      </c>
      <c r="E99" s="156">
        <f t="shared" si="12"/>
        <v>0</v>
      </c>
      <c r="F99" s="156">
        <f t="shared" si="12"/>
        <v>2.016</v>
      </c>
      <c r="G99" s="156">
        <f t="shared" si="12"/>
        <v>0.82364999999999866</v>
      </c>
      <c r="H99" s="156"/>
      <c r="I99" s="156">
        <f t="shared" si="12"/>
        <v>0.28841749999999977</v>
      </c>
      <c r="J99" s="156">
        <f t="shared" si="12"/>
        <v>0.19522250000000033</v>
      </c>
      <c r="K99" s="156">
        <f t="shared" si="12"/>
        <v>0</v>
      </c>
      <c r="L99" s="156">
        <f t="shared" si="12"/>
        <v>4.8242499999999904E-2</v>
      </c>
      <c r="M99" s="156">
        <f t="shared" si="12"/>
        <v>0.27968749999999998</v>
      </c>
      <c r="N99" s="156">
        <f t="shared" si="12"/>
        <v>0.81157000000000112</v>
      </c>
      <c r="O99" s="156">
        <f t="shared" si="12"/>
        <v>1.2080000000000023E-2</v>
      </c>
      <c r="P99" s="156">
        <f t="shared" si="12"/>
        <v>0.29282867708042848</v>
      </c>
      <c r="Q99" s="156">
        <f t="shared" si="12"/>
        <v>0.19793841371828333</v>
      </c>
      <c r="R99" s="156">
        <f t="shared" si="12"/>
        <v>0</v>
      </c>
      <c r="S99" s="156">
        <f t="shared" si="12"/>
        <v>4.8971155538485731E-2</v>
      </c>
      <c r="T99" s="156">
        <f t="shared" si="12"/>
        <v>0.28391175366280219</v>
      </c>
      <c r="U99" s="156">
        <f t="shared" si="12"/>
        <v>0.82364999999999866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44801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239.62</v>
      </c>
      <c r="E3">
        <f>BAWANA!AM3</f>
        <v>0</v>
      </c>
      <c r="F3">
        <f>(B3+C3)*0.8</f>
        <v>256</v>
      </c>
      <c r="G3">
        <f>(D3+E3)</f>
        <v>239.62</v>
      </c>
      <c r="H3" s="154"/>
      <c r="I3">
        <f>BRPL_EOD!AK3+BRPL_EOD!AL3</f>
        <v>93.97</v>
      </c>
      <c r="J3">
        <f>BYPL_EOD!AK3+BYPL_EOD!AL3</f>
        <v>47.09</v>
      </c>
      <c r="K3">
        <f>MES_EOD!AK3+MES_EOD!AL3</f>
        <v>5.49</v>
      </c>
      <c r="L3">
        <f>NDMC_EOD!AK3+NDMC_EOD!AL3</f>
        <v>27.41</v>
      </c>
      <c r="M3">
        <f>TPDDL_EOD!AK3+TPDDL_EOD!AL3</f>
        <v>65.66</v>
      </c>
      <c r="N3">
        <f t="shared" ref="N3:N66" si="0">SUM(I3:M3)</f>
        <v>239.62</v>
      </c>
      <c r="O3" s="154">
        <f t="shared" ref="O3:O66" si="1">G3-N3</f>
        <v>0</v>
      </c>
      <c r="P3">
        <v>93.97</v>
      </c>
      <c r="Q3">
        <v>47.09</v>
      </c>
      <c r="R3">
        <v>5.49</v>
      </c>
      <c r="S3">
        <v>27.41</v>
      </c>
      <c r="T3">
        <v>65.66</v>
      </c>
      <c r="U3" s="156">
        <f t="shared" ref="U3:U66" si="2">SUM(P3:T3)</f>
        <v>239.62</v>
      </c>
      <c r="V3" s="154">
        <f t="shared" ref="V3:V66" si="3">G3-U3</f>
        <v>0</v>
      </c>
      <c r="Y3">
        <f>BAWANA!AW3+BAWANA!AX3</f>
        <v>30.19</v>
      </c>
      <c r="Z3">
        <f>BAWANA!BD3+BAWANA!BE3</f>
        <v>30.19</v>
      </c>
      <c r="AA3">
        <f>BAWANA!X3+BAWANA!Y3</f>
        <v>30.19</v>
      </c>
      <c r="AB3">
        <f>BAWANA!AE3+BAWANA!AF3</f>
        <v>30.19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239.62</v>
      </c>
      <c r="E4">
        <f>BAWANA!AM4</f>
        <v>0</v>
      </c>
      <c r="F4">
        <f t="shared" ref="F4:F67" si="4">(B4+C4)*0.8</f>
        <v>256</v>
      </c>
      <c r="G4">
        <f t="shared" ref="G4:G67" si="5">(D4+E4)</f>
        <v>239.62</v>
      </c>
      <c r="H4" s="154"/>
      <c r="I4">
        <f>BRPL_EOD!AK4+BRPL_EOD!AL4</f>
        <v>93.97</v>
      </c>
      <c r="J4">
        <f>BYPL_EOD!AK4+BYPL_EOD!AL4</f>
        <v>47.09</v>
      </c>
      <c r="K4">
        <f>MES_EOD!AK4+MES_EOD!AL4</f>
        <v>5.49</v>
      </c>
      <c r="L4">
        <f>NDMC_EOD!AK4+NDMC_EOD!AL4</f>
        <v>27.41</v>
      </c>
      <c r="M4">
        <f>TPDDL_EOD!AK4+TPDDL_EOD!AL4</f>
        <v>65.66</v>
      </c>
      <c r="N4">
        <f t="shared" si="0"/>
        <v>239.62</v>
      </c>
      <c r="O4" s="154">
        <f t="shared" si="1"/>
        <v>0</v>
      </c>
      <c r="P4">
        <v>93.97</v>
      </c>
      <c r="Q4">
        <v>47.09</v>
      </c>
      <c r="R4">
        <v>5.49</v>
      </c>
      <c r="S4">
        <v>27.41</v>
      </c>
      <c r="T4">
        <v>65.66</v>
      </c>
      <c r="U4" s="156">
        <f t="shared" si="2"/>
        <v>239.62</v>
      </c>
      <c r="V4" s="154">
        <f t="shared" si="3"/>
        <v>0</v>
      </c>
      <c r="Y4">
        <f>BAWANA!AW4+BAWANA!AX4</f>
        <v>30.19</v>
      </c>
      <c r="Z4">
        <f>BAWANA!BD4+BAWANA!BE4</f>
        <v>30.19</v>
      </c>
      <c r="AA4">
        <f>BAWANA!X4+BAWANA!Y4</f>
        <v>30.19</v>
      </c>
      <c r="AB4">
        <f>BAWANA!AE4+BAWANA!AF4</f>
        <v>30.19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239.62</v>
      </c>
      <c r="E5">
        <f>BAWANA!AM5</f>
        <v>0</v>
      </c>
      <c r="F5">
        <f t="shared" si="4"/>
        <v>256</v>
      </c>
      <c r="G5">
        <f t="shared" si="5"/>
        <v>239.62</v>
      </c>
      <c r="H5" s="154"/>
      <c r="I5">
        <f>BRPL_EOD!AK5+BRPL_EOD!AL5</f>
        <v>93.97</v>
      </c>
      <c r="J5">
        <f>BYPL_EOD!AK5+BYPL_EOD!AL5</f>
        <v>47.09</v>
      </c>
      <c r="K5">
        <f>MES_EOD!AK5+MES_EOD!AL5</f>
        <v>5.49</v>
      </c>
      <c r="L5">
        <f>NDMC_EOD!AK5+NDMC_EOD!AL5</f>
        <v>27.41</v>
      </c>
      <c r="M5">
        <f>TPDDL_EOD!AK5+TPDDL_EOD!AL5</f>
        <v>65.66</v>
      </c>
      <c r="N5">
        <f t="shared" si="0"/>
        <v>239.62</v>
      </c>
      <c r="O5" s="154">
        <f t="shared" si="1"/>
        <v>0</v>
      </c>
      <c r="P5">
        <v>93.97</v>
      </c>
      <c r="Q5">
        <v>47.09</v>
      </c>
      <c r="R5">
        <v>5.49</v>
      </c>
      <c r="S5">
        <v>27.41</v>
      </c>
      <c r="T5">
        <v>65.66</v>
      </c>
      <c r="U5" s="156">
        <f t="shared" si="2"/>
        <v>239.62</v>
      </c>
      <c r="V5" s="154">
        <f t="shared" si="3"/>
        <v>0</v>
      </c>
      <c r="Y5">
        <f>BAWANA!AW5+BAWANA!AX5</f>
        <v>30.19</v>
      </c>
      <c r="Z5">
        <f>BAWANA!BD5+BAWANA!BE5</f>
        <v>30.19</v>
      </c>
      <c r="AA5">
        <f>BAWANA!X5+BAWANA!Y5</f>
        <v>30.19</v>
      </c>
      <c r="AB5">
        <f>BAWANA!AE5+BAWANA!AF5</f>
        <v>30.19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239.62</v>
      </c>
      <c r="E6">
        <f>BAWANA!AM6</f>
        <v>0</v>
      </c>
      <c r="F6">
        <f t="shared" si="4"/>
        <v>256</v>
      </c>
      <c r="G6">
        <f t="shared" si="5"/>
        <v>239.62</v>
      </c>
      <c r="H6" s="154"/>
      <c r="I6">
        <f>BRPL_EOD!AK6+BRPL_EOD!AL6</f>
        <v>93.97</v>
      </c>
      <c r="J6">
        <f>BYPL_EOD!AK6+BYPL_EOD!AL6</f>
        <v>47.09</v>
      </c>
      <c r="K6">
        <f>MES_EOD!AK6+MES_EOD!AL6</f>
        <v>5.49</v>
      </c>
      <c r="L6">
        <f>NDMC_EOD!AK6+NDMC_EOD!AL6</f>
        <v>27.41</v>
      </c>
      <c r="M6">
        <f>TPDDL_EOD!AK6+TPDDL_EOD!AL6</f>
        <v>65.66</v>
      </c>
      <c r="N6">
        <f t="shared" si="0"/>
        <v>239.62</v>
      </c>
      <c r="O6" s="154">
        <f t="shared" si="1"/>
        <v>0</v>
      </c>
      <c r="P6">
        <v>93.97</v>
      </c>
      <c r="Q6">
        <v>47.09</v>
      </c>
      <c r="R6">
        <v>5.49</v>
      </c>
      <c r="S6">
        <v>27.41</v>
      </c>
      <c r="T6">
        <v>65.66</v>
      </c>
      <c r="U6" s="156">
        <f t="shared" si="2"/>
        <v>239.62</v>
      </c>
      <c r="V6" s="154">
        <f t="shared" si="3"/>
        <v>0</v>
      </c>
      <c r="Y6">
        <f>BAWANA!AW6+BAWANA!AX6</f>
        <v>30.19</v>
      </c>
      <c r="Z6">
        <f>BAWANA!BD6+BAWANA!BE6</f>
        <v>30.19</v>
      </c>
      <c r="AA6">
        <f>BAWANA!X6+BAWANA!Y6</f>
        <v>30.19</v>
      </c>
      <c r="AB6">
        <f>BAWANA!AE6+BAWANA!AF6</f>
        <v>30.19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239.62</v>
      </c>
      <c r="E7">
        <f>BAWANA!AM7</f>
        <v>0</v>
      </c>
      <c r="F7">
        <f t="shared" si="4"/>
        <v>256</v>
      </c>
      <c r="G7">
        <f t="shared" si="5"/>
        <v>239.62</v>
      </c>
      <c r="H7" s="154"/>
      <c r="I7">
        <f>BRPL_EOD!AK7+BRPL_EOD!AL7</f>
        <v>93.97</v>
      </c>
      <c r="J7">
        <f>BYPL_EOD!AK7+BYPL_EOD!AL7</f>
        <v>47.09</v>
      </c>
      <c r="K7">
        <f>MES_EOD!AK7+MES_EOD!AL7</f>
        <v>5.49</v>
      </c>
      <c r="L7">
        <f>NDMC_EOD!AK7+NDMC_EOD!AL7</f>
        <v>27.41</v>
      </c>
      <c r="M7">
        <f>TPDDL_EOD!AK7+TPDDL_EOD!AL7</f>
        <v>65.66</v>
      </c>
      <c r="N7">
        <f t="shared" si="0"/>
        <v>239.62</v>
      </c>
      <c r="O7" s="154">
        <f t="shared" si="1"/>
        <v>0</v>
      </c>
      <c r="P7">
        <v>93.97</v>
      </c>
      <c r="Q7">
        <v>47.09</v>
      </c>
      <c r="R7">
        <v>5.49</v>
      </c>
      <c r="S7">
        <v>27.41</v>
      </c>
      <c r="T7">
        <v>65.66</v>
      </c>
      <c r="U7" s="156">
        <f t="shared" si="2"/>
        <v>239.62</v>
      </c>
      <c r="V7" s="154">
        <f t="shared" si="3"/>
        <v>0</v>
      </c>
      <c r="Y7">
        <f>BAWANA!AW7+BAWANA!AX7</f>
        <v>30.19</v>
      </c>
      <c r="Z7">
        <f>BAWANA!BD7+BAWANA!BE7</f>
        <v>30.19</v>
      </c>
      <c r="AA7">
        <f>BAWANA!X7+BAWANA!Y7</f>
        <v>30.19</v>
      </c>
      <c r="AB7">
        <f>BAWANA!AE7+BAWANA!AF7</f>
        <v>30.19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239.62</v>
      </c>
      <c r="E8">
        <f>BAWANA!AM8</f>
        <v>0</v>
      </c>
      <c r="F8">
        <f t="shared" si="4"/>
        <v>256</v>
      </c>
      <c r="G8">
        <f t="shared" si="5"/>
        <v>239.62</v>
      </c>
      <c r="H8" s="154"/>
      <c r="I8">
        <f>BRPL_EOD!AK8+BRPL_EOD!AL8</f>
        <v>93.97</v>
      </c>
      <c r="J8">
        <f>BYPL_EOD!AK8+BYPL_EOD!AL8</f>
        <v>47.09</v>
      </c>
      <c r="K8">
        <f>MES_EOD!AK8+MES_EOD!AL8</f>
        <v>5.49</v>
      </c>
      <c r="L8">
        <f>NDMC_EOD!AK8+NDMC_EOD!AL8</f>
        <v>27.41</v>
      </c>
      <c r="M8">
        <f>TPDDL_EOD!AK8+TPDDL_EOD!AL8</f>
        <v>65.66</v>
      </c>
      <c r="N8">
        <f t="shared" si="0"/>
        <v>239.62</v>
      </c>
      <c r="O8" s="154">
        <f t="shared" si="1"/>
        <v>0</v>
      </c>
      <c r="P8">
        <v>93.97</v>
      </c>
      <c r="Q8">
        <v>47.09</v>
      </c>
      <c r="R8">
        <v>5.49</v>
      </c>
      <c r="S8">
        <v>27.41</v>
      </c>
      <c r="T8">
        <v>65.66</v>
      </c>
      <c r="U8" s="156">
        <f t="shared" si="2"/>
        <v>239.62</v>
      </c>
      <c r="V8" s="154">
        <f t="shared" si="3"/>
        <v>0</v>
      </c>
      <c r="Y8">
        <f>BAWANA!AW8+BAWANA!AX8</f>
        <v>30.19</v>
      </c>
      <c r="Z8">
        <f>BAWANA!BD8+BAWANA!BE8</f>
        <v>30.19</v>
      </c>
      <c r="AA8">
        <f>BAWANA!X8+BAWANA!Y8</f>
        <v>30.19</v>
      </c>
      <c r="AB8">
        <f>BAWANA!AE8+BAWANA!AF8</f>
        <v>30.19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239.62</v>
      </c>
      <c r="E9">
        <f>BAWANA!AM9</f>
        <v>0</v>
      </c>
      <c r="F9">
        <f t="shared" si="4"/>
        <v>256</v>
      </c>
      <c r="G9">
        <f t="shared" si="5"/>
        <v>239.62</v>
      </c>
      <c r="H9" s="154"/>
      <c r="I9">
        <f>BRPL_EOD!AK9+BRPL_EOD!AL9</f>
        <v>93.97</v>
      </c>
      <c r="J9">
        <f>BYPL_EOD!AK9+BYPL_EOD!AL9</f>
        <v>47.09</v>
      </c>
      <c r="K9">
        <f>MES_EOD!AK9+MES_EOD!AL9</f>
        <v>5.49</v>
      </c>
      <c r="L9">
        <f>NDMC_EOD!AK9+NDMC_EOD!AL9</f>
        <v>27.41</v>
      </c>
      <c r="M9">
        <f>TPDDL_EOD!AK9+TPDDL_EOD!AL9</f>
        <v>65.66</v>
      </c>
      <c r="N9">
        <f t="shared" si="0"/>
        <v>239.62</v>
      </c>
      <c r="O9" s="154">
        <f t="shared" si="1"/>
        <v>0</v>
      </c>
      <c r="P9">
        <v>93.97</v>
      </c>
      <c r="Q9">
        <v>47.09</v>
      </c>
      <c r="R9">
        <v>5.49</v>
      </c>
      <c r="S9">
        <v>27.41</v>
      </c>
      <c r="T9">
        <v>65.66</v>
      </c>
      <c r="U9" s="156">
        <f t="shared" si="2"/>
        <v>239.62</v>
      </c>
      <c r="V9" s="154">
        <f t="shared" si="3"/>
        <v>0</v>
      </c>
      <c r="Y9">
        <f>BAWANA!AW9+BAWANA!AX9</f>
        <v>30.19</v>
      </c>
      <c r="Z9">
        <f>BAWANA!BD9+BAWANA!BE9</f>
        <v>30.19</v>
      </c>
      <c r="AA9">
        <f>BAWANA!X9+BAWANA!Y9</f>
        <v>30.19</v>
      </c>
      <c r="AB9">
        <f>BAWANA!AE9+BAWANA!AF9</f>
        <v>30.19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239.62</v>
      </c>
      <c r="E10">
        <f>BAWANA!AM10</f>
        <v>0</v>
      </c>
      <c r="F10">
        <f t="shared" si="4"/>
        <v>256</v>
      </c>
      <c r="G10">
        <f t="shared" si="5"/>
        <v>239.62</v>
      </c>
      <c r="H10" s="154"/>
      <c r="I10">
        <f>BRPL_EOD!AK10+BRPL_EOD!AL10</f>
        <v>93.97</v>
      </c>
      <c r="J10">
        <f>BYPL_EOD!AK10+BYPL_EOD!AL10</f>
        <v>47.09</v>
      </c>
      <c r="K10">
        <f>MES_EOD!AK10+MES_EOD!AL10</f>
        <v>5.49</v>
      </c>
      <c r="L10">
        <f>NDMC_EOD!AK10+NDMC_EOD!AL10</f>
        <v>27.41</v>
      </c>
      <c r="M10">
        <f>TPDDL_EOD!AK10+TPDDL_EOD!AL10</f>
        <v>65.66</v>
      </c>
      <c r="N10">
        <f t="shared" si="0"/>
        <v>239.62</v>
      </c>
      <c r="O10" s="154">
        <f t="shared" si="1"/>
        <v>0</v>
      </c>
      <c r="P10">
        <v>93.97</v>
      </c>
      <c r="Q10">
        <v>47.09</v>
      </c>
      <c r="R10">
        <v>5.49</v>
      </c>
      <c r="S10">
        <v>27.41</v>
      </c>
      <c r="T10">
        <v>65.66</v>
      </c>
      <c r="U10" s="156">
        <f t="shared" si="2"/>
        <v>239.62</v>
      </c>
      <c r="V10" s="154">
        <f t="shared" si="3"/>
        <v>0</v>
      </c>
      <c r="Y10">
        <f>BAWANA!AW10+BAWANA!AX10</f>
        <v>30.19</v>
      </c>
      <c r="Z10">
        <f>BAWANA!BD10+BAWANA!BE10</f>
        <v>30.19</v>
      </c>
      <c r="AA10">
        <f>BAWANA!X10+BAWANA!Y10</f>
        <v>30.19</v>
      </c>
      <c r="AB10">
        <f>BAWANA!AE10+BAWANA!AF10</f>
        <v>30.19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243.62</v>
      </c>
      <c r="E11">
        <f>BAWANA!AM11</f>
        <v>0</v>
      </c>
      <c r="F11">
        <f t="shared" si="4"/>
        <v>256</v>
      </c>
      <c r="G11">
        <f t="shared" si="5"/>
        <v>243.62</v>
      </c>
      <c r="H11" s="154"/>
      <c r="I11">
        <f>BRPL_EOD!AK11+BRPL_EOD!AL11</f>
        <v>95.54</v>
      </c>
      <c r="J11">
        <f>BYPL_EOD!AK11+BYPL_EOD!AL11</f>
        <v>47.88</v>
      </c>
      <c r="K11">
        <f>MES_EOD!AK11+MES_EOD!AL11</f>
        <v>5.59</v>
      </c>
      <c r="L11">
        <f>NDMC_EOD!AK11+NDMC_EOD!AL11</f>
        <v>27.87</v>
      </c>
      <c r="M11">
        <f>TPDDL_EOD!AK11+TPDDL_EOD!AL11</f>
        <v>66.75</v>
      </c>
      <c r="N11">
        <f t="shared" si="0"/>
        <v>243.63000000000002</v>
      </c>
      <c r="O11" s="154">
        <f t="shared" si="1"/>
        <v>-1.0000000000019327E-2</v>
      </c>
      <c r="P11">
        <v>95.536078479661782</v>
      </c>
      <c r="Q11">
        <v>47.878034724787589</v>
      </c>
      <c r="R11">
        <v>5.5897705537084921</v>
      </c>
      <c r="S11">
        <v>27.868856052210319</v>
      </c>
      <c r="T11">
        <v>66.747260189631817</v>
      </c>
      <c r="U11" s="156">
        <f t="shared" si="2"/>
        <v>243.61999999999998</v>
      </c>
      <c r="V11" s="154">
        <f t="shared" si="3"/>
        <v>0</v>
      </c>
      <c r="Y11">
        <f>BAWANA!AW11+BAWANA!AX11</f>
        <v>30.69</v>
      </c>
      <c r="Z11">
        <f>BAWANA!BD11+BAWANA!BE11</f>
        <v>30.69</v>
      </c>
      <c r="AA11">
        <f>BAWANA!X11+BAWANA!Y11</f>
        <v>30.69</v>
      </c>
      <c r="AB11">
        <f>BAWANA!AE11+BAWANA!AF11</f>
        <v>30.69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243.62</v>
      </c>
      <c r="E12">
        <f>BAWANA!AM12</f>
        <v>0</v>
      </c>
      <c r="F12">
        <f t="shared" si="4"/>
        <v>256</v>
      </c>
      <c r="G12">
        <f t="shared" si="5"/>
        <v>243.62</v>
      </c>
      <c r="H12" s="154"/>
      <c r="I12">
        <f>BRPL_EOD!AK12+BRPL_EOD!AL12</f>
        <v>95.54</v>
      </c>
      <c r="J12">
        <f>BYPL_EOD!AK12+BYPL_EOD!AL12</f>
        <v>47.88</v>
      </c>
      <c r="K12">
        <f>MES_EOD!AK12+MES_EOD!AL12</f>
        <v>5.59</v>
      </c>
      <c r="L12">
        <f>NDMC_EOD!AK12+NDMC_EOD!AL12</f>
        <v>27.87</v>
      </c>
      <c r="M12">
        <f>TPDDL_EOD!AK12+TPDDL_EOD!AL12</f>
        <v>66.75</v>
      </c>
      <c r="N12">
        <f t="shared" si="0"/>
        <v>243.63000000000002</v>
      </c>
      <c r="O12" s="154">
        <f t="shared" si="1"/>
        <v>-1.0000000000019327E-2</v>
      </c>
      <c r="P12">
        <v>95.536078479661782</v>
      </c>
      <c r="Q12">
        <v>47.878034724787589</v>
      </c>
      <c r="R12">
        <v>5.5897705537084921</v>
      </c>
      <c r="S12">
        <v>27.868856052210319</v>
      </c>
      <c r="T12">
        <v>66.747260189631817</v>
      </c>
      <c r="U12" s="156">
        <f t="shared" si="2"/>
        <v>243.61999999999998</v>
      </c>
      <c r="V12" s="154">
        <f t="shared" si="3"/>
        <v>0</v>
      </c>
      <c r="Y12">
        <f>BAWANA!AW12+BAWANA!AX12</f>
        <v>30.69</v>
      </c>
      <c r="Z12">
        <f>BAWANA!BD12+BAWANA!BE12</f>
        <v>30.69</v>
      </c>
      <c r="AA12">
        <f>BAWANA!X12+BAWANA!Y12</f>
        <v>30.69</v>
      </c>
      <c r="AB12">
        <f>BAWANA!AE12+BAWANA!AF12</f>
        <v>30.69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243.62</v>
      </c>
      <c r="E13">
        <f>BAWANA!AM13</f>
        <v>0</v>
      </c>
      <c r="F13">
        <f t="shared" si="4"/>
        <v>256</v>
      </c>
      <c r="G13">
        <f t="shared" si="5"/>
        <v>243.62</v>
      </c>
      <c r="H13" s="154"/>
      <c r="I13">
        <f>BRPL_EOD!AK13+BRPL_EOD!AL13</f>
        <v>95.54</v>
      </c>
      <c r="J13">
        <f>BYPL_EOD!AK13+BYPL_EOD!AL13</f>
        <v>47.88</v>
      </c>
      <c r="K13">
        <f>MES_EOD!AK13+MES_EOD!AL13</f>
        <v>5.59</v>
      </c>
      <c r="L13">
        <f>NDMC_EOD!AK13+NDMC_EOD!AL13</f>
        <v>27.87</v>
      </c>
      <c r="M13">
        <f>TPDDL_EOD!AK13+TPDDL_EOD!AL13</f>
        <v>66.75</v>
      </c>
      <c r="N13">
        <f t="shared" si="0"/>
        <v>243.63000000000002</v>
      </c>
      <c r="O13" s="154">
        <f t="shared" si="1"/>
        <v>-1.0000000000019327E-2</v>
      </c>
      <c r="P13">
        <v>95.536078479661782</v>
      </c>
      <c r="Q13">
        <v>47.878034724787589</v>
      </c>
      <c r="R13">
        <v>5.5897705537084921</v>
      </c>
      <c r="S13">
        <v>27.868856052210319</v>
      </c>
      <c r="T13">
        <v>66.747260189631817</v>
      </c>
      <c r="U13" s="156">
        <f t="shared" si="2"/>
        <v>243.61999999999998</v>
      </c>
      <c r="V13" s="154">
        <f t="shared" si="3"/>
        <v>0</v>
      </c>
      <c r="Y13">
        <f>BAWANA!AW13+BAWANA!AX13</f>
        <v>30.69</v>
      </c>
      <c r="Z13">
        <f>BAWANA!BD13+BAWANA!BE13</f>
        <v>30.69</v>
      </c>
      <c r="AA13">
        <f>BAWANA!X13+BAWANA!Y13</f>
        <v>30.69</v>
      </c>
      <c r="AB13">
        <f>BAWANA!AE13+BAWANA!AF13</f>
        <v>30.69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243.62</v>
      </c>
      <c r="E14">
        <f>BAWANA!AM14</f>
        <v>0</v>
      </c>
      <c r="F14">
        <f t="shared" si="4"/>
        <v>256</v>
      </c>
      <c r="G14">
        <f t="shared" si="5"/>
        <v>243.62</v>
      </c>
      <c r="H14" s="154"/>
      <c r="I14">
        <f>BRPL_EOD!AK14+BRPL_EOD!AL14</f>
        <v>95.54</v>
      </c>
      <c r="J14">
        <f>BYPL_EOD!AK14+BYPL_EOD!AL14</f>
        <v>47.88</v>
      </c>
      <c r="K14">
        <f>MES_EOD!AK14+MES_EOD!AL14</f>
        <v>5.59</v>
      </c>
      <c r="L14">
        <f>NDMC_EOD!AK14+NDMC_EOD!AL14</f>
        <v>27.87</v>
      </c>
      <c r="M14">
        <f>TPDDL_EOD!AK14+TPDDL_EOD!AL14</f>
        <v>66.75</v>
      </c>
      <c r="N14">
        <f t="shared" si="0"/>
        <v>243.63000000000002</v>
      </c>
      <c r="O14" s="154">
        <f t="shared" si="1"/>
        <v>-1.0000000000019327E-2</v>
      </c>
      <c r="P14">
        <v>95.536078479661782</v>
      </c>
      <c r="Q14">
        <v>47.878034724787589</v>
      </c>
      <c r="R14">
        <v>5.5897705537084921</v>
      </c>
      <c r="S14">
        <v>27.868856052210319</v>
      </c>
      <c r="T14">
        <v>66.747260189631817</v>
      </c>
      <c r="U14" s="156">
        <f t="shared" si="2"/>
        <v>243.61999999999998</v>
      </c>
      <c r="V14" s="154">
        <f t="shared" si="3"/>
        <v>0</v>
      </c>
      <c r="Y14">
        <f>BAWANA!AW14+BAWANA!AX14</f>
        <v>30.69</v>
      </c>
      <c r="Z14">
        <f>BAWANA!BD14+BAWANA!BE14</f>
        <v>30.69</v>
      </c>
      <c r="AA14">
        <f>BAWANA!X14+BAWANA!Y14</f>
        <v>30.69</v>
      </c>
      <c r="AB14">
        <f>BAWANA!AE14+BAWANA!AF14</f>
        <v>30.69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243.62</v>
      </c>
      <c r="E15">
        <f>BAWANA!AM15</f>
        <v>0</v>
      </c>
      <c r="F15">
        <f t="shared" si="4"/>
        <v>256</v>
      </c>
      <c r="G15">
        <f t="shared" si="5"/>
        <v>243.62</v>
      </c>
      <c r="H15" s="154"/>
      <c r="I15">
        <f>BRPL_EOD!AK15+BRPL_EOD!AL15</f>
        <v>95.54</v>
      </c>
      <c r="J15">
        <f>BYPL_EOD!AK15+BYPL_EOD!AL15</f>
        <v>47.88</v>
      </c>
      <c r="K15">
        <f>MES_EOD!AK15+MES_EOD!AL15</f>
        <v>5.59</v>
      </c>
      <c r="L15">
        <f>NDMC_EOD!AK15+NDMC_EOD!AL15</f>
        <v>27.87</v>
      </c>
      <c r="M15">
        <f>TPDDL_EOD!AK15+TPDDL_EOD!AL15</f>
        <v>66.75</v>
      </c>
      <c r="N15">
        <f t="shared" si="0"/>
        <v>243.63000000000002</v>
      </c>
      <c r="O15" s="154">
        <f t="shared" si="1"/>
        <v>-1.0000000000019327E-2</v>
      </c>
      <c r="P15">
        <v>95.536078479661782</v>
      </c>
      <c r="Q15">
        <v>47.878034724787589</v>
      </c>
      <c r="R15">
        <v>5.5897705537084921</v>
      </c>
      <c r="S15">
        <v>27.868856052210319</v>
      </c>
      <c r="T15">
        <v>66.747260189631817</v>
      </c>
      <c r="U15" s="156">
        <f t="shared" si="2"/>
        <v>243.61999999999998</v>
      </c>
      <c r="V15" s="154">
        <f t="shared" si="3"/>
        <v>0</v>
      </c>
      <c r="Y15">
        <f>BAWANA!AW15+BAWANA!AX15</f>
        <v>30.69</v>
      </c>
      <c r="Z15">
        <f>BAWANA!BD15+BAWANA!BE15</f>
        <v>30.69</v>
      </c>
      <c r="AA15">
        <f>BAWANA!X15+BAWANA!Y15</f>
        <v>30.69</v>
      </c>
      <c r="AB15">
        <f>BAWANA!AE15+BAWANA!AF15</f>
        <v>30.69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243.62</v>
      </c>
      <c r="E16">
        <f>BAWANA!AM16</f>
        <v>0</v>
      </c>
      <c r="F16">
        <f t="shared" si="4"/>
        <v>256</v>
      </c>
      <c r="G16">
        <f t="shared" si="5"/>
        <v>243.62</v>
      </c>
      <c r="H16" s="154"/>
      <c r="I16">
        <f>BRPL_EOD!AK16+BRPL_EOD!AL16</f>
        <v>95.54</v>
      </c>
      <c r="J16">
        <f>BYPL_EOD!AK16+BYPL_EOD!AL16</f>
        <v>47.88</v>
      </c>
      <c r="K16">
        <f>MES_EOD!AK16+MES_EOD!AL16</f>
        <v>5.59</v>
      </c>
      <c r="L16">
        <f>NDMC_EOD!AK16+NDMC_EOD!AL16</f>
        <v>27.87</v>
      </c>
      <c r="M16">
        <f>TPDDL_EOD!AK16+TPDDL_EOD!AL16</f>
        <v>66.75</v>
      </c>
      <c r="N16">
        <f t="shared" si="0"/>
        <v>243.63000000000002</v>
      </c>
      <c r="O16" s="154">
        <f t="shared" si="1"/>
        <v>-1.0000000000019327E-2</v>
      </c>
      <c r="P16">
        <v>95.536078479661782</v>
      </c>
      <c r="Q16">
        <v>47.878034724787589</v>
      </c>
      <c r="R16">
        <v>5.5897705537084921</v>
      </c>
      <c r="S16">
        <v>27.868856052210319</v>
      </c>
      <c r="T16">
        <v>66.747260189631817</v>
      </c>
      <c r="U16" s="156">
        <f t="shared" si="2"/>
        <v>243.61999999999998</v>
      </c>
      <c r="V16" s="154">
        <f t="shared" si="3"/>
        <v>0</v>
      </c>
      <c r="Y16">
        <f>BAWANA!AW16+BAWANA!AX16</f>
        <v>30.69</v>
      </c>
      <c r="Z16">
        <f>BAWANA!BD16+BAWANA!BE16</f>
        <v>30.69</v>
      </c>
      <c r="AA16">
        <f>BAWANA!X16+BAWANA!Y16</f>
        <v>30.69</v>
      </c>
      <c r="AB16">
        <f>BAWANA!AE16+BAWANA!AF16</f>
        <v>30.69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243.62</v>
      </c>
      <c r="E17">
        <f>BAWANA!AM17</f>
        <v>0</v>
      </c>
      <c r="F17">
        <f t="shared" si="4"/>
        <v>256</v>
      </c>
      <c r="G17">
        <f t="shared" si="5"/>
        <v>243.62</v>
      </c>
      <c r="H17" s="154"/>
      <c r="I17">
        <f>BRPL_EOD!AK17+BRPL_EOD!AL17</f>
        <v>95.54</v>
      </c>
      <c r="J17">
        <f>BYPL_EOD!AK17+BYPL_EOD!AL17</f>
        <v>47.88</v>
      </c>
      <c r="K17">
        <f>MES_EOD!AK17+MES_EOD!AL17</f>
        <v>5.59</v>
      </c>
      <c r="L17">
        <f>NDMC_EOD!AK17+NDMC_EOD!AL17</f>
        <v>27.87</v>
      </c>
      <c r="M17">
        <f>TPDDL_EOD!AK17+TPDDL_EOD!AL17</f>
        <v>66.75</v>
      </c>
      <c r="N17">
        <f t="shared" si="0"/>
        <v>243.63000000000002</v>
      </c>
      <c r="O17" s="154">
        <f t="shared" si="1"/>
        <v>-1.0000000000019327E-2</v>
      </c>
      <c r="P17">
        <v>95.536078479661782</v>
      </c>
      <c r="Q17">
        <v>47.878034724787589</v>
      </c>
      <c r="R17">
        <v>5.5897705537084921</v>
      </c>
      <c r="S17">
        <v>27.868856052210319</v>
      </c>
      <c r="T17">
        <v>66.747260189631817</v>
      </c>
      <c r="U17" s="156">
        <f t="shared" si="2"/>
        <v>243.61999999999998</v>
      </c>
      <c r="V17" s="154">
        <f t="shared" si="3"/>
        <v>0</v>
      </c>
      <c r="Y17">
        <f>BAWANA!AW17+BAWANA!AX17</f>
        <v>30.69</v>
      </c>
      <c r="Z17">
        <f>BAWANA!BD17+BAWANA!BE17</f>
        <v>30.69</v>
      </c>
      <c r="AA17">
        <f>BAWANA!X17+BAWANA!Y17</f>
        <v>30.69</v>
      </c>
      <c r="AB17">
        <f>BAWANA!AE17+BAWANA!AF17</f>
        <v>30.69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243.62</v>
      </c>
      <c r="E18">
        <f>BAWANA!AM18</f>
        <v>0</v>
      </c>
      <c r="F18">
        <f t="shared" si="4"/>
        <v>256</v>
      </c>
      <c r="G18">
        <f t="shared" si="5"/>
        <v>243.62</v>
      </c>
      <c r="H18" s="154"/>
      <c r="I18">
        <f>BRPL_EOD!AK18+BRPL_EOD!AL18</f>
        <v>95.54</v>
      </c>
      <c r="J18">
        <f>BYPL_EOD!AK18+BYPL_EOD!AL18</f>
        <v>47.88</v>
      </c>
      <c r="K18">
        <f>MES_EOD!AK18+MES_EOD!AL18</f>
        <v>5.59</v>
      </c>
      <c r="L18">
        <f>NDMC_EOD!AK18+NDMC_EOD!AL18</f>
        <v>27.87</v>
      </c>
      <c r="M18">
        <f>TPDDL_EOD!AK18+TPDDL_EOD!AL18</f>
        <v>66.75</v>
      </c>
      <c r="N18">
        <f t="shared" si="0"/>
        <v>243.63000000000002</v>
      </c>
      <c r="O18" s="154">
        <f t="shared" si="1"/>
        <v>-1.0000000000019327E-2</v>
      </c>
      <c r="P18">
        <v>95.536078479661782</v>
      </c>
      <c r="Q18">
        <v>47.878034724787589</v>
      </c>
      <c r="R18">
        <v>5.5897705537084921</v>
      </c>
      <c r="S18">
        <v>27.868856052210319</v>
      </c>
      <c r="T18">
        <v>66.747260189631817</v>
      </c>
      <c r="U18" s="156">
        <f t="shared" si="2"/>
        <v>243.61999999999998</v>
      </c>
      <c r="V18" s="154">
        <f t="shared" si="3"/>
        <v>0</v>
      </c>
      <c r="Y18">
        <f>BAWANA!AW18+BAWANA!AX18</f>
        <v>30.69</v>
      </c>
      <c r="Z18">
        <f>BAWANA!BD18+BAWANA!BE18</f>
        <v>30.69</v>
      </c>
      <c r="AA18">
        <f>BAWANA!X18+BAWANA!Y18</f>
        <v>30.69</v>
      </c>
      <c r="AB18">
        <f>BAWANA!AE18+BAWANA!AF18</f>
        <v>30.69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243.62</v>
      </c>
      <c r="E19">
        <f>BAWANA!AM19</f>
        <v>0</v>
      </c>
      <c r="F19">
        <f t="shared" si="4"/>
        <v>256</v>
      </c>
      <c r="G19">
        <f t="shared" si="5"/>
        <v>243.62</v>
      </c>
      <c r="H19" s="154"/>
      <c r="I19">
        <f>BRPL_EOD!AK19+BRPL_EOD!AL19</f>
        <v>95.54</v>
      </c>
      <c r="J19">
        <f>BYPL_EOD!AK19+BYPL_EOD!AL19</f>
        <v>47.88</v>
      </c>
      <c r="K19">
        <f>MES_EOD!AK19+MES_EOD!AL19</f>
        <v>5.59</v>
      </c>
      <c r="L19">
        <f>NDMC_EOD!AK19+NDMC_EOD!AL19</f>
        <v>27.87</v>
      </c>
      <c r="M19">
        <f>TPDDL_EOD!AK19+TPDDL_EOD!AL19</f>
        <v>66.75</v>
      </c>
      <c r="N19">
        <f t="shared" si="0"/>
        <v>243.63000000000002</v>
      </c>
      <c r="O19" s="154">
        <f t="shared" si="1"/>
        <v>-1.0000000000019327E-2</v>
      </c>
      <c r="P19">
        <v>95.536078479661782</v>
      </c>
      <c r="Q19">
        <v>47.878034724787589</v>
      </c>
      <c r="R19">
        <v>5.5897705537084921</v>
      </c>
      <c r="S19">
        <v>27.868856052210319</v>
      </c>
      <c r="T19">
        <v>66.747260189631817</v>
      </c>
      <c r="U19" s="156">
        <f t="shared" si="2"/>
        <v>243.61999999999998</v>
      </c>
      <c r="V19" s="154">
        <f t="shared" si="3"/>
        <v>0</v>
      </c>
      <c r="Y19">
        <f>BAWANA!AW19+BAWANA!AX19</f>
        <v>30.69</v>
      </c>
      <c r="Z19">
        <f>BAWANA!BD19+BAWANA!BE19</f>
        <v>30.69</v>
      </c>
      <c r="AA19">
        <f>BAWANA!X19+BAWANA!Y19</f>
        <v>30.69</v>
      </c>
      <c r="AB19">
        <f>BAWANA!AE19+BAWANA!AF19</f>
        <v>30.69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243.62</v>
      </c>
      <c r="E20">
        <f>BAWANA!AM20</f>
        <v>0</v>
      </c>
      <c r="F20">
        <f t="shared" si="4"/>
        <v>256</v>
      </c>
      <c r="G20">
        <f t="shared" si="5"/>
        <v>243.62</v>
      </c>
      <c r="H20" s="154"/>
      <c r="I20">
        <f>BRPL_EOD!AK20+BRPL_EOD!AL20</f>
        <v>95.54</v>
      </c>
      <c r="J20">
        <f>BYPL_EOD!AK20+BYPL_EOD!AL20</f>
        <v>47.88</v>
      </c>
      <c r="K20">
        <f>MES_EOD!AK20+MES_EOD!AL20</f>
        <v>5.59</v>
      </c>
      <c r="L20">
        <f>NDMC_EOD!AK20+NDMC_EOD!AL20</f>
        <v>27.87</v>
      </c>
      <c r="M20">
        <f>TPDDL_EOD!AK20+TPDDL_EOD!AL20</f>
        <v>66.75</v>
      </c>
      <c r="N20">
        <f t="shared" si="0"/>
        <v>243.63000000000002</v>
      </c>
      <c r="O20" s="154">
        <f t="shared" si="1"/>
        <v>-1.0000000000019327E-2</v>
      </c>
      <c r="P20">
        <v>95.536078479661782</v>
      </c>
      <c r="Q20">
        <v>47.878034724787589</v>
      </c>
      <c r="R20">
        <v>5.5897705537084921</v>
      </c>
      <c r="S20">
        <v>27.868856052210319</v>
      </c>
      <c r="T20">
        <v>66.747260189631817</v>
      </c>
      <c r="U20" s="156">
        <f t="shared" si="2"/>
        <v>243.61999999999998</v>
      </c>
      <c r="V20" s="154">
        <f t="shared" si="3"/>
        <v>0</v>
      </c>
      <c r="Y20">
        <f>BAWANA!AW20+BAWANA!AX20</f>
        <v>30.69</v>
      </c>
      <c r="Z20">
        <f>BAWANA!BD20+BAWANA!BE20</f>
        <v>30.69</v>
      </c>
      <c r="AA20">
        <f>BAWANA!X20+BAWANA!Y20</f>
        <v>30.69</v>
      </c>
      <c r="AB20">
        <f>BAWANA!AE20+BAWANA!AF20</f>
        <v>30.69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243.62</v>
      </c>
      <c r="E21">
        <f>BAWANA!AM21</f>
        <v>0</v>
      </c>
      <c r="F21">
        <f t="shared" si="4"/>
        <v>256</v>
      </c>
      <c r="G21">
        <f t="shared" si="5"/>
        <v>243.62</v>
      </c>
      <c r="H21" s="154"/>
      <c r="I21">
        <f>BRPL_EOD!AK21+BRPL_EOD!AL21</f>
        <v>95.54</v>
      </c>
      <c r="J21">
        <f>BYPL_EOD!AK21+BYPL_EOD!AL21</f>
        <v>47.88</v>
      </c>
      <c r="K21">
        <f>MES_EOD!AK21+MES_EOD!AL21</f>
        <v>5.59</v>
      </c>
      <c r="L21">
        <f>NDMC_EOD!AK21+NDMC_EOD!AL21</f>
        <v>27.87</v>
      </c>
      <c r="M21">
        <f>TPDDL_EOD!AK21+TPDDL_EOD!AL21</f>
        <v>66.75</v>
      </c>
      <c r="N21">
        <f t="shared" si="0"/>
        <v>243.63000000000002</v>
      </c>
      <c r="O21" s="154">
        <f t="shared" si="1"/>
        <v>-1.0000000000019327E-2</v>
      </c>
      <c r="P21">
        <v>95.536078479661782</v>
      </c>
      <c r="Q21">
        <v>47.878034724787589</v>
      </c>
      <c r="R21">
        <v>5.5897705537084921</v>
      </c>
      <c r="S21">
        <v>27.868856052210319</v>
      </c>
      <c r="T21">
        <v>66.747260189631817</v>
      </c>
      <c r="U21" s="156">
        <f t="shared" si="2"/>
        <v>243.61999999999998</v>
      </c>
      <c r="V21" s="154">
        <f t="shared" si="3"/>
        <v>0</v>
      </c>
      <c r="Y21">
        <f>BAWANA!AW21+BAWANA!AX21</f>
        <v>30.69</v>
      </c>
      <c r="Z21">
        <f>BAWANA!BD21+BAWANA!BE21</f>
        <v>30.69</v>
      </c>
      <c r="AA21">
        <f>BAWANA!X21+BAWANA!Y21</f>
        <v>30.69</v>
      </c>
      <c r="AB21">
        <f>BAWANA!AE21+BAWANA!AF21</f>
        <v>30.69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243.62</v>
      </c>
      <c r="E22">
        <f>BAWANA!AM22</f>
        <v>0</v>
      </c>
      <c r="F22">
        <f t="shared" si="4"/>
        <v>256</v>
      </c>
      <c r="G22">
        <f t="shared" si="5"/>
        <v>243.62</v>
      </c>
      <c r="H22" s="154"/>
      <c r="I22">
        <f>BRPL_EOD!AK22+BRPL_EOD!AL22</f>
        <v>95.54</v>
      </c>
      <c r="J22">
        <f>BYPL_EOD!AK22+BYPL_EOD!AL22</f>
        <v>47.88</v>
      </c>
      <c r="K22">
        <f>MES_EOD!AK22+MES_EOD!AL22</f>
        <v>5.59</v>
      </c>
      <c r="L22">
        <f>NDMC_EOD!AK22+NDMC_EOD!AL22</f>
        <v>27.87</v>
      </c>
      <c r="M22">
        <f>TPDDL_EOD!AK22+TPDDL_EOD!AL22</f>
        <v>66.75</v>
      </c>
      <c r="N22">
        <f t="shared" si="0"/>
        <v>243.63000000000002</v>
      </c>
      <c r="O22" s="154">
        <f t="shared" si="1"/>
        <v>-1.0000000000019327E-2</v>
      </c>
      <c r="P22">
        <v>95.536078479661782</v>
      </c>
      <c r="Q22">
        <v>47.878034724787589</v>
      </c>
      <c r="R22">
        <v>5.5897705537084921</v>
      </c>
      <c r="S22">
        <v>27.868856052210319</v>
      </c>
      <c r="T22">
        <v>66.747260189631817</v>
      </c>
      <c r="U22" s="156">
        <f t="shared" si="2"/>
        <v>243.61999999999998</v>
      </c>
      <c r="V22" s="154">
        <f t="shared" si="3"/>
        <v>0</v>
      </c>
      <c r="Y22">
        <f>BAWANA!AW22+BAWANA!AX22</f>
        <v>30.69</v>
      </c>
      <c r="Z22">
        <f>BAWANA!BD22+BAWANA!BE22</f>
        <v>30.69</v>
      </c>
      <c r="AA22">
        <f>BAWANA!X22+BAWANA!Y22</f>
        <v>30.69</v>
      </c>
      <c r="AB22">
        <f>BAWANA!AE22+BAWANA!AF22</f>
        <v>30.69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243.62</v>
      </c>
      <c r="E23">
        <f>BAWANA!AM23</f>
        <v>0</v>
      </c>
      <c r="F23">
        <f t="shared" si="4"/>
        <v>256</v>
      </c>
      <c r="G23">
        <f t="shared" si="5"/>
        <v>243.62</v>
      </c>
      <c r="H23" s="154"/>
      <c r="I23">
        <f>BRPL_EOD!AK23+BRPL_EOD!AL23</f>
        <v>95.54</v>
      </c>
      <c r="J23">
        <f>BYPL_EOD!AK23+BYPL_EOD!AL23</f>
        <v>47.88</v>
      </c>
      <c r="K23">
        <f>MES_EOD!AK23+MES_EOD!AL23</f>
        <v>5.59</v>
      </c>
      <c r="L23">
        <f>NDMC_EOD!AK23+NDMC_EOD!AL23</f>
        <v>27.87</v>
      </c>
      <c r="M23">
        <f>TPDDL_EOD!AK23+TPDDL_EOD!AL23</f>
        <v>66.75</v>
      </c>
      <c r="N23">
        <f t="shared" si="0"/>
        <v>243.63000000000002</v>
      </c>
      <c r="O23" s="154">
        <f t="shared" si="1"/>
        <v>-1.0000000000019327E-2</v>
      </c>
      <c r="P23">
        <v>95.536078479661782</v>
      </c>
      <c r="Q23">
        <v>47.878034724787589</v>
      </c>
      <c r="R23">
        <v>5.5897705537084921</v>
      </c>
      <c r="S23">
        <v>27.868856052210319</v>
      </c>
      <c r="T23">
        <v>66.747260189631817</v>
      </c>
      <c r="U23" s="156">
        <f t="shared" si="2"/>
        <v>243.61999999999998</v>
      </c>
      <c r="V23" s="154">
        <f t="shared" si="3"/>
        <v>0</v>
      </c>
      <c r="Y23">
        <f>BAWANA!AW23+BAWANA!AX23</f>
        <v>30.69</v>
      </c>
      <c r="Z23">
        <f>BAWANA!BD23+BAWANA!BE23</f>
        <v>30.69</v>
      </c>
      <c r="AA23">
        <f>BAWANA!X23+BAWANA!Y23</f>
        <v>30.69</v>
      </c>
      <c r="AB23">
        <f>BAWANA!AE23+BAWANA!AF23</f>
        <v>30.69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243.62</v>
      </c>
      <c r="E24">
        <f>BAWANA!AM24</f>
        <v>0</v>
      </c>
      <c r="F24">
        <f t="shared" si="4"/>
        <v>256</v>
      </c>
      <c r="G24">
        <f t="shared" si="5"/>
        <v>243.62</v>
      </c>
      <c r="H24" s="154"/>
      <c r="I24">
        <f>BRPL_EOD!AK24+BRPL_EOD!AL24</f>
        <v>95.54</v>
      </c>
      <c r="J24">
        <f>BYPL_EOD!AK24+BYPL_EOD!AL24</f>
        <v>47.88</v>
      </c>
      <c r="K24">
        <f>MES_EOD!AK24+MES_EOD!AL24</f>
        <v>5.59</v>
      </c>
      <c r="L24">
        <f>NDMC_EOD!AK24+NDMC_EOD!AL24</f>
        <v>27.87</v>
      </c>
      <c r="M24">
        <f>TPDDL_EOD!AK24+TPDDL_EOD!AL24</f>
        <v>66.75</v>
      </c>
      <c r="N24">
        <f t="shared" si="0"/>
        <v>243.63000000000002</v>
      </c>
      <c r="O24" s="154">
        <f t="shared" si="1"/>
        <v>-1.0000000000019327E-2</v>
      </c>
      <c r="P24">
        <v>95.536078479661782</v>
      </c>
      <c r="Q24">
        <v>47.878034724787589</v>
      </c>
      <c r="R24">
        <v>5.5897705537084921</v>
      </c>
      <c r="S24">
        <v>27.868856052210319</v>
      </c>
      <c r="T24">
        <v>66.747260189631817</v>
      </c>
      <c r="U24" s="156">
        <f t="shared" si="2"/>
        <v>243.61999999999998</v>
      </c>
      <c r="V24" s="154">
        <f t="shared" si="3"/>
        <v>0</v>
      </c>
      <c r="Y24">
        <f>BAWANA!AW24+BAWANA!AX24</f>
        <v>30.69</v>
      </c>
      <c r="Z24">
        <f>BAWANA!BD24+BAWANA!BE24</f>
        <v>30.69</v>
      </c>
      <c r="AA24">
        <f>BAWANA!X24+BAWANA!Y24</f>
        <v>30.69</v>
      </c>
      <c r="AB24">
        <f>BAWANA!AE24+BAWANA!AF24</f>
        <v>30.69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243.62</v>
      </c>
      <c r="E25">
        <f>BAWANA!AM25</f>
        <v>0</v>
      </c>
      <c r="F25">
        <f t="shared" si="4"/>
        <v>256</v>
      </c>
      <c r="G25">
        <f t="shared" si="5"/>
        <v>243.62</v>
      </c>
      <c r="H25" s="154"/>
      <c r="I25">
        <f>BRPL_EOD!AK25+BRPL_EOD!AL25</f>
        <v>95.54</v>
      </c>
      <c r="J25">
        <f>BYPL_EOD!AK25+BYPL_EOD!AL25</f>
        <v>47.88</v>
      </c>
      <c r="K25">
        <f>MES_EOD!AK25+MES_EOD!AL25</f>
        <v>5.59</v>
      </c>
      <c r="L25">
        <f>NDMC_EOD!AK25+NDMC_EOD!AL25</f>
        <v>27.87</v>
      </c>
      <c r="M25">
        <f>TPDDL_EOD!AK25+TPDDL_EOD!AL25</f>
        <v>66.75</v>
      </c>
      <c r="N25">
        <f t="shared" si="0"/>
        <v>243.63000000000002</v>
      </c>
      <c r="O25" s="154">
        <f t="shared" si="1"/>
        <v>-1.0000000000019327E-2</v>
      </c>
      <c r="P25">
        <v>95.536078479661782</v>
      </c>
      <c r="Q25">
        <v>47.878034724787589</v>
      </c>
      <c r="R25">
        <v>5.5897705537084921</v>
      </c>
      <c r="S25">
        <v>27.868856052210319</v>
      </c>
      <c r="T25">
        <v>66.747260189631817</v>
      </c>
      <c r="U25" s="156">
        <f t="shared" si="2"/>
        <v>243.61999999999998</v>
      </c>
      <c r="V25" s="154">
        <f t="shared" si="3"/>
        <v>0</v>
      </c>
      <c r="Y25">
        <f>BAWANA!AW25+BAWANA!AX25</f>
        <v>30.69</v>
      </c>
      <c r="Z25">
        <f>BAWANA!BD25+BAWANA!BE25</f>
        <v>30.69</v>
      </c>
      <c r="AA25">
        <f>BAWANA!X25+BAWANA!Y25</f>
        <v>30.69</v>
      </c>
      <c r="AB25">
        <f>BAWANA!AE25+BAWANA!AF25</f>
        <v>30.69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243.62</v>
      </c>
      <c r="E26">
        <f>BAWANA!AM26</f>
        <v>0</v>
      </c>
      <c r="F26">
        <f t="shared" si="4"/>
        <v>256</v>
      </c>
      <c r="G26">
        <f t="shared" si="5"/>
        <v>243.62</v>
      </c>
      <c r="H26" s="154"/>
      <c r="I26">
        <f>BRPL_EOD!AK26+BRPL_EOD!AL26</f>
        <v>95.54</v>
      </c>
      <c r="J26">
        <f>BYPL_EOD!AK26+BYPL_EOD!AL26</f>
        <v>47.88</v>
      </c>
      <c r="K26">
        <f>MES_EOD!AK26+MES_EOD!AL26</f>
        <v>5.59</v>
      </c>
      <c r="L26">
        <f>NDMC_EOD!AK26+NDMC_EOD!AL26</f>
        <v>27.87</v>
      </c>
      <c r="M26">
        <f>TPDDL_EOD!AK26+TPDDL_EOD!AL26</f>
        <v>66.75</v>
      </c>
      <c r="N26">
        <f t="shared" si="0"/>
        <v>243.63000000000002</v>
      </c>
      <c r="O26" s="154">
        <f t="shared" si="1"/>
        <v>-1.0000000000019327E-2</v>
      </c>
      <c r="P26">
        <v>95.536078479661782</v>
      </c>
      <c r="Q26">
        <v>47.878034724787589</v>
      </c>
      <c r="R26">
        <v>5.5897705537084921</v>
      </c>
      <c r="S26">
        <v>27.868856052210319</v>
      </c>
      <c r="T26">
        <v>66.747260189631817</v>
      </c>
      <c r="U26" s="156">
        <f t="shared" si="2"/>
        <v>243.61999999999998</v>
      </c>
      <c r="V26" s="154">
        <f t="shared" si="3"/>
        <v>0</v>
      </c>
      <c r="Y26">
        <f>BAWANA!AW26+BAWANA!AX26</f>
        <v>30.69</v>
      </c>
      <c r="Z26">
        <f>BAWANA!BD26+BAWANA!BE26</f>
        <v>30.69</v>
      </c>
      <c r="AA26">
        <f>BAWANA!X26+BAWANA!Y26</f>
        <v>30.69</v>
      </c>
      <c r="AB26">
        <f>BAWANA!AE26+BAWANA!AF26</f>
        <v>30.69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243.62</v>
      </c>
      <c r="E27">
        <f>BAWANA!AM27</f>
        <v>0</v>
      </c>
      <c r="F27">
        <f t="shared" si="4"/>
        <v>256</v>
      </c>
      <c r="G27">
        <f t="shared" si="5"/>
        <v>243.62</v>
      </c>
      <c r="H27" s="154"/>
      <c r="I27">
        <f>BRPL_EOD!AK27+BRPL_EOD!AL27</f>
        <v>95.54</v>
      </c>
      <c r="J27">
        <f>BYPL_EOD!AK27+BYPL_EOD!AL27</f>
        <v>47.88</v>
      </c>
      <c r="K27">
        <f>MES_EOD!AK27+MES_EOD!AL27</f>
        <v>5.59</v>
      </c>
      <c r="L27">
        <f>NDMC_EOD!AK27+NDMC_EOD!AL27</f>
        <v>27.87</v>
      </c>
      <c r="M27">
        <f>TPDDL_EOD!AK27+TPDDL_EOD!AL27</f>
        <v>66.75</v>
      </c>
      <c r="N27">
        <f t="shared" si="0"/>
        <v>243.63000000000002</v>
      </c>
      <c r="O27" s="154">
        <f t="shared" si="1"/>
        <v>-1.0000000000019327E-2</v>
      </c>
      <c r="P27">
        <v>95.536078479661782</v>
      </c>
      <c r="Q27">
        <v>47.878034724787589</v>
      </c>
      <c r="R27">
        <v>5.5897705537084921</v>
      </c>
      <c r="S27">
        <v>27.868856052210319</v>
      </c>
      <c r="T27">
        <v>66.747260189631817</v>
      </c>
      <c r="U27" s="156">
        <f t="shared" si="2"/>
        <v>243.61999999999998</v>
      </c>
      <c r="V27" s="154">
        <f t="shared" si="3"/>
        <v>0</v>
      </c>
      <c r="Y27">
        <f>BAWANA!AW27+BAWANA!AX27</f>
        <v>30.69</v>
      </c>
      <c r="Z27">
        <f>BAWANA!BD27+BAWANA!BE27</f>
        <v>30.69</v>
      </c>
      <c r="AA27">
        <f>BAWANA!X27+BAWANA!Y27</f>
        <v>30.69</v>
      </c>
      <c r="AB27">
        <f>BAWANA!AE27+BAWANA!AF27</f>
        <v>30.69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243.62</v>
      </c>
      <c r="E28">
        <f>BAWANA!AM28</f>
        <v>0</v>
      </c>
      <c r="F28">
        <f t="shared" si="4"/>
        <v>256</v>
      </c>
      <c r="G28">
        <f t="shared" si="5"/>
        <v>243.62</v>
      </c>
      <c r="H28" s="154"/>
      <c r="I28">
        <f>BRPL_EOD!AK28+BRPL_EOD!AL28</f>
        <v>95.54</v>
      </c>
      <c r="J28">
        <f>BYPL_EOD!AK28+BYPL_EOD!AL28</f>
        <v>47.88</v>
      </c>
      <c r="K28">
        <f>MES_EOD!AK28+MES_EOD!AL28</f>
        <v>5.59</v>
      </c>
      <c r="L28">
        <f>NDMC_EOD!AK28+NDMC_EOD!AL28</f>
        <v>27.87</v>
      </c>
      <c r="M28">
        <f>TPDDL_EOD!AK28+TPDDL_EOD!AL28</f>
        <v>66.75</v>
      </c>
      <c r="N28">
        <f t="shared" si="0"/>
        <v>243.63000000000002</v>
      </c>
      <c r="O28" s="154">
        <f t="shared" si="1"/>
        <v>-1.0000000000019327E-2</v>
      </c>
      <c r="P28">
        <v>95.536078479661782</v>
      </c>
      <c r="Q28">
        <v>47.878034724787589</v>
      </c>
      <c r="R28">
        <v>5.5897705537084921</v>
      </c>
      <c r="S28">
        <v>27.868856052210319</v>
      </c>
      <c r="T28">
        <v>66.747260189631817</v>
      </c>
      <c r="U28" s="156">
        <f t="shared" si="2"/>
        <v>243.61999999999998</v>
      </c>
      <c r="V28" s="154">
        <f t="shared" si="3"/>
        <v>0</v>
      </c>
      <c r="Y28">
        <f>BAWANA!AW28+BAWANA!AX28</f>
        <v>30.69</v>
      </c>
      <c r="Z28">
        <f>BAWANA!BD28+BAWANA!BE28</f>
        <v>30.69</v>
      </c>
      <c r="AA28">
        <f>BAWANA!X28+BAWANA!Y28</f>
        <v>30.69</v>
      </c>
      <c r="AB28">
        <f>BAWANA!AE28+BAWANA!AF28</f>
        <v>30.69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243.62</v>
      </c>
      <c r="E29">
        <f>BAWANA!AM29</f>
        <v>0</v>
      </c>
      <c r="F29">
        <f t="shared" si="4"/>
        <v>256</v>
      </c>
      <c r="G29">
        <f t="shared" si="5"/>
        <v>243.62</v>
      </c>
      <c r="H29" s="154"/>
      <c r="I29">
        <f>BRPL_EOD!AK29+BRPL_EOD!AL29</f>
        <v>95.54</v>
      </c>
      <c r="J29">
        <f>BYPL_EOD!AK29+BYPL_EOD!AL29</f>
        <v>47.88</v>
      </c>
      <c r="K29">
        <f>MES_EOD!AK29+MES_EOD!AL29</f>
        <v>5.59</v>
      </c>
      <c r="L29">
        <f>NDMC_EOD!AK29+NDMC_EOD!AL29</f>
        <v>27.87</v>
      </c>
      <c r="M29">
        <f>TPDDL_EOD!AK29+TPDDL_EOD!AL29</f>
        <v>66.75</v>
      </c>
      <c r="N29">
        <f t="shared" si="0"/>
        <v>243.63000000000002</v>
      </c>
      <c r="O29" s="154">
        <f t="shared" si="1"/>
        <v>-1.0000000000019327E-2</v>
      </c>
      <c r="P29">
        <v>95.536078479661782</v>
      </c>
      <c r="Q29">
        <v>47.878034724787589</v>
      </c>
      <c r="R29">
        <v>5.5897705537084921</v>
      </c>
      <c r="S29">
        <v>27.868856052210319</v>
      </c>
      <c r="T29">
        <v>66.747260189631817</v>
      </c>
      <c r="U29" s="156">
        <f t="shared" si="2"/>
        <v>243.61999999999998</v>
      </c>
      <c r="V29" s="154">
        <f t="shared" si="3"/>
        <v>0</v>
      </c>
      <c r="Y29">
        <f>BAWANA!AW29+BAWANA!AX29</f>
        <v>30.69</v>
      </c>
      <c r="Z29">
        <f>BAWANA!BD29+BAWANA!BE29</f>
        <v>30.69</v>
      </c>
      <c r="AA29">
        <f>BAWANA!X29+BAWANA!Y29</f>
        <v>30.69</v>
      </c>
      <c r="AB29">
        <f>BAWANA!AE29+BAWANA!AF29</f>
        <v>30.69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243.62</v>
      </c>
      <c r="E30">
        <f>BAWANA!AM30</f>
        <v>0</v>
      </c>
      <c r="F30">
        <f t="shared" si="4"/>
        <v>256</v>
      </c>
      <c r="G30">
        <f t="shared" si="5"/>
        <v>243.62</v>
      </c>
      <c r="H30" s="154"/>
      <c r="I30">
        <f>BRPL_EOD!AK30+BRPL_EOD!AL30</f>
        <v>95.54</v>
      </c>
      <c r="J30">
        <f>BYPL_EOD!AK30+BYPL_EOD!AL30</f>
        <v>47.88</v>
      </c>
      <c r="K30">
        <f>MES_EOD!AK30+MES_EOD!AL30</f>
        <v>5.59</v>
      </c>
      <c r="L30">
        <f>NDMC_EOD!AK30+NDMC_EOD!AL30</f>
        <v>27.87</v>
      </c>
      <c r="M30">
        <f>TPDDL_EOD!AK30+TPDDL_EOD!AL30</f>
        <v>66.75</v>
      </c>
      <c r="N30">
        <f t="shared" si="0"/>
        <v>243.63000000000002</v>
      </c>
      <c r="O30" s="154">
        <f t="shared" si="1"/>
        <v>-1.0000000000019327E-2</v>
      </c>
      <c r="P30">
        <v>95.536078479661782</v>
      </c>
      <c r="Q30">
        <v>47.878034724787589</v>
      </c>
      <c r="R30">
        <v>5.5897705537084921</v>
      </c>
      <c r="S30">
        <v>27.868856052210319</v>
      </c>
      <c r="T30">
        <v>66.747260189631817</v>
      </c>
      <c r="U30" s="156">
        <f t="shared" si="2"/>
        <v>243.61999999999998</v>
      </c>
      <c r="V30" s="154">
        <f t="shared" si="3"/>
        <v>0</v>
      </c>
      <c r="Y30">
        <f>BAWANA!AW30+BAWANA!AX30</f>
        <v>30.69</v>
      </c>
      <c r="Z30">
        <f>BAWANA!BD30+BAWANA!BE30</f>
        <v>30.69</v>
      </c>
      <c r="AA30">
        <f>BAWANA!X30+BAWANA!Y30</f>
        <v>30.69</v>
      </c>
      <c r="AB30">
        <f>BAWANA!AE30+BAWANA!AF30</f>
        <v>30.69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243.62</v>
      </c>
      <c r="E31">
        <f>BAWANA!AM31</f>
        <v>0</v>
      </c>
      <c r="F31">
        <f t="shared" si="4"/>
        <v>256</v>
      </c>
      <c r="G31">
        <f t="shared" si="5"/>
        <v>243.62</v>
      </c>
      <c r="H31" s="154"/>
      <c r="I31">
        <f>BRPL_EOD!AK31+BRPL_EOD!AL31</f>
        <v>95.54</v>
      </c>
      <c r="J31">
        <f>BYPL_EOD!AK31+BYPL_EOD!AL31</f>
        <v>47.88</v>
      </c>
      <c r="K31">
        <f>MES_EOD!AK31+MES_EOD!AL31</f>
        <v>5.59</v>
      </c>
      <c r="L31">
        <f>NDMC_EOD!AK31+NDMC_EOD!AL31</f>
        <v>27.87</v>
      </c>
      <c r="M31">
        <f>TPDDL_EOD!AK31+TPDDL_EOD!AL31</f>
        <v>66.75</v>
      </c>
      <c r="N31">
        <f t="shared" si="0"/>
        <v>243.63000000000002</v>
      </c>
      <c r="O31" s="154">
        <f t="shared" si="1"/>
        <v>-1.0000000000019327E-2</v>
      </c>
      <c r="P31">
        <v>95.536078479661782</v>
      </c>
      <c r="Q31">
        <v>47.878034724787589</v>
      </c>
      <c r="R31">
        <v>5.5897705537084921</v>
      </c>
      <c r="S31">
        <v>27.868856052210319</v>
      </c>
      <c r="T31">
        <v>66.747260189631817</v>
      </c>
      <c r="U31" s="156">
        <f t="shared" si="2"/>
        <v>243.61999999999998</v>
      </c>
      <c r="V31" s="154">
        <f t="shared" si="3"/>
        <v>0</v>
      </c>
      <c r="Y31">
        <f>BAWANA!AW31+BAWANA!AX31</f>
        <v>30.69</v>
      </c>
      <c r="Z31">
        <f>BAWANA!BD31+BAWANA!BE31</f>
        <v>30.69</v>
      </c>
      <c r="AA31">
        <f>BAWANA!X31+BAWANA!Y31</f>
        <v>30.69</v>
      </c>
      <c r="AB31">
        <f>BAWANA!AE31+BAWANA!AF31</f>
        <v>30.69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243.62</v>
      </c>
      <c r="E32">
        <f>BAWANA!AM32</f>
        <v>0</v>
      </c>
      <c r="F32">
        <f t="shared" si="4"/>
        <v>256</v>
      </c>
      <c r="G32">
        <f t="shared" si="5"/>
        <v>243.62</v>
      </c>
      <c r="H32" s="154"/>
      <c r="I32">
        <f>BRPL_EOD!AK32+BRPL_EOD!AL32</f>
        <v>95.54</v>
      </c>
      <c r="J32">
        <f>BYPL_EOD!AK32+BYPL_EOD!AL32</f>
        <v>47.88</v>
      </c>
      <c r="K32">
        <f>MES_EOD!AK32+MES_EOD!AL32</f>
        <v>5.59</v>
      </c>
      <c r="L32">
        <f>NDMC_EOD!AK32+NDMC_EOD!AL32</f>
        <v>27.87</v>
      </c>
      <c r="M32">
        <f>TPDDL_EOD!AK32+TPDDL_EOD!AL32</f>
        <v>66.75</v>
      </c>
      <c r="N32">
        <f t="shared" si="0"/>
        <v>243.63000000000002</v>
      </c>
      <c r="O32" s="154">
        <f t="shared" si="1"/>
        <v>-1.0000000000019327E-2</v>
      </c>
      <c r="P32">
        <v>95.536078479661782</v>
      </c>
      <c r="Q32">
        <v>47.878034724787589</v>
      </c>
      <c r="R32">
        <v>5.5897705537084921</v>
      </c>
      <c r="S32">
        <v>27.868856052210319</v>
      </c>
      <c r="T32">
        <v>66.747260189631817</v>
      </c>
      <c r="U32" s="156">
        <f t="shared" si="2"/>
        <v>243.61999999999998</v>
      </c>
      <c r="V32" s="154">
        <f t="shared" si="3"/>
        <v>0</v>
      </c>
      <c r="Y32">
        <f>BAWANA!AW32+BAWANA!AX32</f>
        <v>30.69</v>
      </c>
      <c r="Z32">
        <f>BAWANA!BD32+BAWANA!BE32</f>
        <v>30.69</v>
      </c>
      <c r="AA32">
        <f>BAWANA!X32+BAWANA!Y32</f>
        <v>30.69</v>
      </c>
      <c r="AB32">
        <f>BAWANA!AE32+BAWANA!AF32</f>
        <v>30.69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230.404</v>
      </c>
      <c r="E33">
        <f>BAWANA!AM33</f>
        <v>0</v>
      </c>
      <c r="F33">
        <f t="shared" si="4"/>
        <v>256</v>
      </c>
      <c r="G33">
        <f t="shared" si="5"/>
        <v>230.404</v>
      </c>
      <c r="H33" s="154"/>
      <c r="I33">
        <f>BRPL_EOD!AK33+BRPL_EOD!AL33</f>
        <v>76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69.599999999999994</v>
      </c>
      <c r="N33">
        <f t="shared" si="0"/>
        <v>230.4</v>
      </c>
      <c r="O33" s="154">
        <f t="shared" si="1"/>
        <v>3.9999999999906777E-3</v>
      </c>
      <c r="P33">
        <v>76.003234626601085</v>
      </c>
      <c r="Q33">
        <v>49.92</v>
      </c>
      <c r="R33">
        <v>5.820101357877399</v>
      </c>
      <c r="S33">
        <v>29.06066401552151</v>
      </c>
      <c r="T33">
        <v>69.599999999999994</v>
      </c>
      <c r="U33" s="156">
        <f t="shared" si="2"/>
        <v>230.40399999999997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230.404</v>
      </c>
      <c r="E34">
        <f>BAWANA!AM34</f>
        <v>0</v>
      </c>
      <c r="F34">
        <f t="shared" si="4"/>
        <v>256</v>
      </c>
      <c r="G34">
        <f t="shared" si="5"/>
        <v>230.404</v>
      </c>
      <c r="H34" s="154"/>
      <c r="I34">
        <f>BRPL_EOD!AK34+BRPL_EOD!AL34</f>
        <v>76</v>
      </c>
      <c r="J34">
        <f>BYPL_EOD!AK34+BYPL_EOD!AL34</f>
        <v>49.92</v>
      </c>
      <c r="K34">
        <f>MES_EOD!AK34+MES_EOD!AL34</f>
        <v>5.82</v>
      </c>
      <c r="L34">
        <f>NDMC_EOD!AK34+NDMC_EOD!AL34</f>
        <v>29.06</v>
      </c>
      <c r="M34">
        <f>TPDDL_EOD!AK34+TPDDL_EOD!AL34</f>
        <v>69.599999999999994</v>
      </c>
      <c r="N34">
        <f t="shared" si="0"/>
        <v>230.4</v>
      </c>
      <c r="O34" s="154">
        <f t="shared" si="1"/>
        <v>3.9999999999906777E-3</v>
      </c>
      <c r="P34">
        <v>76.003234626601085</v>
      </c>
      <c r="Q34">
        <v>49.92</v>
      </c>
      <c r="R34">
        <v>5.820101357877399</v>
      </c>
      <c r="S34">
        <v>29.06066401552151</v>
      </c>
      <c r="T34">
        <v>69.599999999999994</v>
      </c>
      <c r="U34" s="156">
        <f t="shared" si="2"/>
        <v>230.40399999999997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207.178</v>
      </c>
      <c r="E35">
        <f>BAWANA!AM35</f>
        <v>0</v>
      </c>
      <c r="F35">
        <f t="shared" si="4"/>
        <v>256</v>
      </c>
      <c r="G35">
        <f t="shared" si="5"/>
        <v>207.178</v>
      </c>
      <c r="H35" s="154"/>
      <c r="I35">
        <f>BRPL_EOD!AK35+BRPL_EOD!AL35</f>
        <v>76</v>
      </c>
      <c r="J35">
        <f>BYPL_EOD!AK35+BYPL_EOD!AL35</f>
        <v>49.92</v>
      </c>
      <c r="K35">
        <f>MES_EOD!AK35+MES_EOD!AL35</f>
        <v>5.82</v>
      </c>
      <c r="L35">
        <f>NDMC_EOD!AK35+NDMC_EOD!AL35</f>
        <v>29.06</v>
      </c>
      <c r="M35">
        <f>TPDDL_EOD!AK35+TPDDL_EOD!AL35</f>
        <v>50</v>
      </c>
      <c r="N35">
        <f t="shared" si="0"/>
        <v>210.8</v>
      </c>
      <c r="O35" s="154">
        <f t="shared" si="1"/>
        <v>-3.6220000000000141</v>
      </c>
      <c r="P35">
        <v>74.694155597722954</v>
      </c>
      <c r="Q35">
        <v>49.062266413662236</v>
      </c>
      <c r="R35">
        <v>5.7199998102466791</v>
      </c>
      <c r="S35">
        <v>28.560686337760906</v>
      </c>
      <c r="T35">
        <v>49.14089184060721</v>
      </c>
      <c r="U35" s="156">
        <f t="shared" si="2"/>
        <v>207.178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210.80399999999997</v>
      </c>
      <c r="E36">
        <f>BAWANA!AM36</f>
        <v>0</v>
      </c>
      <c r="F36">
        <f t="shared" si="4"/>
        <v>256</v>
      </c>
      <c r="G36">
        <f t="shared" si="5"/>
        <v>210.80399999999997</v>
      </c>
      <c r="H36" s="154"/>
      <c r="I36">
        <f>BRPL_EOD!AK36+BRPL_EOD!AL36</f>
        <v>76</v>
      </c>
      <c r="J36">
        <f>BYPL_EOD!AK36+BYPL_EOD!AL36</f>
        <v>49.92</v>
      </c>
      <c r="K36">
        <f>MES_EOD!AK36+MES_EOD!AL36</f>
        <v>5.82</v>
      </c>
      <c r="L36">
        <f>NDMC_EOD!AK36+NDMC_EOD!AL36</f>
        <v>29.06</v>
      </c>
      <c r="M36">
        <f>TPDDL_EOD!AK36+TPDDL_EOD!AL36</f>
        <v>50</v>
      </c>
      <c r="N36">
        <f t="shared" si="0"/>
        <v>210.8</v>
      </c>
      <c r="O36" s="154">
        <f t="shared" si="1"/>
        <v>3.999999999962256E-3</v>
      </c>
      <c r="P36">
        <v>76.001937185069039</v>
      </c>
      <c r="Q36">
        <v>49.92</v>
      </c>
      <c r="R36">
        <v>5.820110517974145</v>
      </c>
      <c r="S36">
        <v>29.060592652323823</v>
      </c>
      <c r="T36">
        <v>50.001359644632956</v>
      </c>
      <c r="U36" s="156">
        <f t="shared" si="2"/>
        <v>210.80399999999997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210.80399999999997</v>
      </c>
      <c r="E37">
        <f>BAWANA!AM37</f>
        <v>0</v>
      </c>
      <c r="F37">
        <f t="shared" si="4"/>
        <v>256</v>
      </c>
      <c r="G37">
        <f t="shared" si="5"/>
        <v>210.80399999999997</v>
      </c>
      <c r="H37" s="154"/>
      <c r="I37">
        <f>BRPL_EOD!AK37+BRPL_EOD!AL37</f>
        <v>76</v>
      </c>
      <c r="J37">
        <f>BYPL_EOD!AK37+BYPL_EOD!AL37</f>
        <v>49.92</v>
      </c>
      <c r="K37">
        <f>MES_EOD!AK37+MES_EOD!AL37</f>
        <v>5.82</v>
      </c>
      <c r="L37">
        <f>NDMC_EOD!AK37+NDMC_EOD!AL37</f>
        <v>29.06</v>
      </c>
      <c r="M37">
        <f>TPDDL_EOD!AK37+TPDDL_EOD!AL37</f>
        <v>50</v>
      </c>
      <c r="N37">
        <f t="shared" si="0"/>
        <v>210.8</v>
      </c>
      <c r="O37" s="154">
        <f t="shared" si="1"/>
        <v>3.999999999962256E-3</v>
      </c>
      <c r="P37">
        <v>76.001937185069039</v>
      </c>
      <c r="Q37">
        <v>49.92</v>
      </c>
      <c r="R37">
        <v>5.820110517974145</v>
      </c>
      <c r="S37">
        <v>29.060592652323823</v>
      </c>
      <c r="T37">
        <v>50.001359644632956</v>
      </c>
      <c r="U37" s="156">
        <f t="shared" si="2"/>
        <v>210.80399999999997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210.80399999999997</v>
      </c>
      <c r="E38">
        <f>BAWANA!AM38</f>
        <v>0</v>
      </c>
      <c r="F38">
        <f t="shared" si="4"/>
        <v>256</v>
      </c>
      <c r="G38">
        <f t="shared" si="5"/>
        <v>210.80399999999997</v>
      </c>
      <c r="H38" s="154"/>
      <c r="I38">
        <f>BRPL_EOD!AK38+BRPL_EOD!AL38</f>
        <v>76</v>
      </c>
      <c r="J38">
        <f>BYPL_EOD!AK38+BYPL_EOD!AL38</f>
        <v>49.92</v>
      </c>
      <c r="K38">
        <f>MES_EOD!AK38+MES_EOD!AL38</f>
        <v>5.82</v>
      </c>
      <c r="L38">
        <f>NDMC_EOD!AK38+NDMC_EOD!AL38</f>
        <v>29.06</v>
      </c>
      <c r="M38">
        <f>TPDDL_EOD!AK38+TPDDL_EOD!AL38</f>
        <v>50</v>
      </c>
      <c r="N38">
        <f t="shared" si="0"/>
        <v>210.8</v>
      </c>
      <c r="O38" s="154">
        <f t="shared" si="1"/>
        <v>3.999999999962256E-3</v>
      </c>
      <c r="P38">
        <v>76.001937185069039</v>
      </c>
      <c r="Q38">
        <v>49.92</v>
      </c>
      <c r="R38">
        <v>5.820110517974145</v>
      </c>
      <c r="S38">
        <v>29.060592652323823</v>
      </c>
      <c r="T38">
        <v>50.001359644632956</v>
      </c>
      <c r="U38" s="156">
        <f t="shared" si="2"/>
        <v>210.80399999999997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210.80399999999997</v>
      </c>
      <c r="E39">
        <f>BAWANA!AM39</f>
        <v>0</v>
      </c>
      <c r="F39">
        <f t="shared" si="4"/>
        <v>256</v>
      </c>
      <c r="G39">
        <f t="shared" si="5"/>
        <v>210.80399999999997</v>
      </c>
      <c r="H39" s="154"/>
      <c r="I39">
        <f>BRPL_EOD!AK39+BRPL_EOD!AL39</f>
        <v>76</v>
      </c>
      <c r="J39">
        <f>BYPL_EOD!AK39+BYPL_EOD!AL39</f>
        <v>49.92</v>
      </c>
      <c r="K39">
        <f>MES_EOD!AK39+MES_EOD!AL39</f>
        <v>5.82</v>
      </c>
      <c r="L39">
        <f>NDMC_EOD!AK39+NDMC_EOD!AL39</f>
        <v>29.06</v>
      </c>
      <c r="M39">
        <f>TPDDL_EOD!AK39+TPDDL_EOD!AL39</f>
        <v>50</v>
      </c>
      <c r="N39">
        <f t="shared" si="0"/>
        <v>210.8</v>
      </c>
      <c r="O39" s="154">
        <f t="shared" si="1"/>
        <v>3.999999999962256E-3</v>
      </c>
      <c r="P39">
        <v>76.001937185069039</v>
      </c>
      <c r="Q39">
        <v>49.92</v>
      </c>
      <c r="R39">
        <v>5.820110517974145</v>
      </c>
      <c r="S39">
        <v>29.060592652323823</v>
      </c>
      <c r="T39">
        <v>50.001359644632956</v>
      </c>
      <c r="U39" s="156">
        <f t="shared" si="2"/>
        <v>210.80399999999997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210.80399999999997</v>
      </c>
      <c r="E40">
        <f>BAWANA!AM40</f>
        <v>0</v>
      </c>
      <c r="F40">
        <f t="shared" si="4"/>
        <v>256</v>
      </c>
      <c r="G40">
        <f t="shared" si="5"/>
        <v>210.80399999999997</v>
      </c>
      <c r="H40" s="154"/>
      <c r="I40">
        <f>BRPL_EOD!AK40+BRPL_EOD!AL40</f>
        <v>76</v>
      </c>
      <c r="J40">
        <f>BYPL_EOD!AK40+BYPL_EOD!AL40</f>
        <v>49.92</v>
      </c>
      <c r="K40">
        <f>MES_EOD!AK40+MES_EOD!AL40</f>
        <v>5.82</v>
      </c>
      <c r="L40">
        <f>NDMC_EOD!AK40+NDMC_EOD!AL40</f>
        <v>29.06</v>
      </c>
      <c r="M40">
        <f>TPDDL_EOD!AK40+TPDDL_EOD!AL40</f>
        <v>50</v>
      </c>
      <c r="N40">
        <f t="shared" si="0"/>
        <v>210.8</v>
      </c>
      <c r="O40" s="154">
        <f t="shared" si="1"/>
        <v>3.999999999962256E-3</v>
      </c>
      <c r="P40">
        <v>76.001937185069039</v>
      </c>
      <c r="Q40">
        <v>49.92</v>
      </c>
      <c r="R40">
        <v>5.820110517974145</v>
      </c>
      <c r="S40">
        <v>29.060592652323823</v>
      </c>
      <c r="T40">
        <v>50.001359644632956</v>
      </c>
      <c r="U40" s="156">
        <f t="shared" si="2"/>
        <v>210.80399999999997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210.80399999999997</v>
      </c>
      <c r="E41">
        <f>BAWANA!AM41</f>
        <v>0</v>
      </c>
      <c r="F41">
        <f t="shared" si="4"/>
        <v>256</v>
      </c>
      <c r="G41">
        <f t="shared" si="5"/>
        <v>210.80399999999997</v>
      </c>
      <c r="H41" s="154"/>
      <c r="I41">
        <f>BRPL_EOD!AK41+BRPL_EOD!AL41</f>
        <v>76</v>
      </c>
      <c r="J41">
        <f>BYPL_EOD!AK41+BYPL_EOD!AL41</f>
        <v>49.92</v>
      </c>
      <c r="K41">
        <f>MES_EOD!AK41+MES_EOD!AL41</f>
        <v>5.82</v>
      </c>
      <c r="L41">
        <f>NDMC_EOD!AK41+NDMC_EOD!AL41</f>
        <v>29.06</v>
      </c>
      <c r="M41">
        <f>TPDDL_EOD!AK41+TPDDL_EOD!AL41</f>
        <v>50</v>
      </c>
      <c r="N41">
        <f t="shared" si="0"/>
        <v>210.8</v>
      </c>
      <c r="O41" s="154">
        <f t="shared" si="1"/>
        <v>3.999999999962256E-3</v>
      </c>
      <c r="P41">
        <v>76.001937185069039</v>
      </c>
      <c r="Q41">
        <v>49.92</v>
      </c>
      <c r="R41">
        <v>5.820110517974145</v>
      </c>
      <c r="S41">
        <v>29.060592652323823</v>
      </c>
      <c r="T41">
        <v>50.001359644632956</v>
      </c>
      <c r="U41" s="156">
        <f t="shared" si="2"/>
        <v>210.80399999999997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210.80399999999997</v>
      </c>
      <c r="E42">
        <f>BAWANA!AM42</f>
        <v>0</v>
      </c>
      <c r="F42">
        <f t="shared" si="4"/>
        <v>256</v>
      </c>
      <c r="G42">
        <f t="shared" si="5"/>
        <v>210.80399999999997</v>
      </c>
      <c r="H42" s="154"/>
      <c r="I42">
        <f>BRPL_EOD!AK42+BRPL_EOD!AL42</f>
        <v>76</v>
      </c>
      <c r="J42">
        <f>BYPL_EOD!AK42+BYPL_EOD!AL42</f>
        <v>49.92</v>
      </c>
      <c r="K42">
        <f>MES_EOD!AK42+MES_EOD!AL42</f>
        <v>5.82</v>
      </c>
      <c r="L42">
        <f>NDMC_EOD!AK42+NDMC_EOD!AL42</f>
        <v>29.06</v>
      </c>
      <c r="M42">
        <f>TPDDL_EOD!AK42+TPDDL_EOD!AL42</f>
        <v>50</v>
      </c>
      <c r="N42">
        <f t="shared" si="0"/>
        <v>210.8</v>
      </c>
      <c r="O42" s="154">
        <f t="shared" si="1"/>
        <v>3.999999999962256E-3</v>
      </c>
      <c r="P42">
        <v>76.001937185069039</v>
      </c>
      <c r="Q42">
        <v>49.92</v>
      </c>
      <c r="R42">
        <v>5.820110517974145</v>
      </c>
      <c r="S42">
        <v>29.060592652323823</v>
      </c>
      <c r="T42">
        <v>50.001359644632956</v>
      </c>
      <c r="U42" s="156">
        <f t="shared" si="2"/>
        <v>210.80399999999997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210.80399999999997</v>
      </c>
      <c r="E43">
        <f>BAWANA!AM43</f>
        <v>0</v>
      </c>
      <c r="F43">
        <f t="shared" si="4"/>
        <v>256</v>
      </c>
      <c r="G43">
        <f t="shared" si="5"/>
        <v>210.80399999999997</v>
      </c>
      <c r="H43" s="154"/>
      <c r="I43">
        <f>BRPL_EOD!AK43+BRPL_EOD!AL43</f>
        <v>76</v>
      </c>
      <c r="J43">
        <f>BYPL_EOD!AK43+BYPL_EOD!AL43</f>
        <v>49.92</v>
      </c>
      <c r="K43">
        <f>MES_EOD!AK43+MES_EOD!AL43</f>
        <v>5.82</v>
      </c>
      <c r="L43">
        <f>NDMC_EOD!AK43+NDMC_EOD!AL43</f>
        <v>29.06</v>
      </c>
      <c r="M43">
        <f>TPDDL_EOD!AK43+TPDDL_EOD!AL43</f>
        <v>50</v>
      </c>
      <c r="N43">
        <f t="shared" si="0"/>
        <v>210.8</v>
      </c>
      <c r="O43" s="154">
        <f t="shared" si="1"/>
        <v>3.999999999962256E-3</v>
      </c>
      <c r="P43">
        <v>76.001937185069039</v>
      </c>
      <c r="Q43">
        <v>49.92</v>
      </c>
      <c r="R43">
        <v>5.820110517974145</v>
      </c>
      <c r="S43">
        <v>29.060592652323823</v>
      </c>
      <c r="T43">
        <v>50.001359644632956</v>
      </c>
      <c r="U43" s="156">
        <f t="shared" si="2"/>
        <v>210.80399999999997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210.80399999999997</v>
      </c>
      <c r="E44">
        <f>BAWANA!AM44</f>
        <v>0</v>
      </c>
      <c r="F44">
        <f t="shared" si="4"/>
        <v>256</v>
      </c>
      <c r="G44">
        <f t="shared" si="5"/>
        <v>210.80399999999997</v>
      </c>
      <c r="H44" s="154"/>
      <c r="I44">
        <f>BRPL_EOD!AK44+BRPL_EOD!AL44</f>
        <v>76</v>
      </c>
      <c r="J44">
        <f>BYPL_EOD!AK44+BYPL_EOD!AL44</f>
        <v>49.92</v>
      </c>
      <c r="K44">
        <f>MES_EOD!AK44+MES_EOD!AL44</f>
        <v>5.82</v>
      </c>
      <c r="L44">
        <f>NDMC_EOD!AK44+NDMC_EOD!AL44</f>
        <v>29.06</v>
      </c>
      <c r="M44">
        <f>TPDDL_EOD!AK44+TPDDL_EOD!AL44</f>
        <v>50</v>
      </c>
      <c r="N44">
        <f t="shared" si="0"/>
        <v>210.8</v>
      </c>
      <c r="O44" s="154">
        <f t="shared" si="1"/>
        <v>3.999999999962256E-3</v>
      </c>
      <c r="P44">
        <v>76.001937185069039</v>
      </c>
      <c r="Q44">
        <v>49.92</v>
      </c>
      <c r="R44">
        <v>5.820110517974145</v>
      </c>
      <c r="S44">
        <v>29.060592652323823</v>
      </c>
      <c r="T44">
        <v>50.001359644632956</v>
      </c>
      <c r="U44" s="156">
        <f t="shared" si="2"/>
        <v>210.80399999999997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213.69</v>
      </c>
      <c r="E45">
        <f>BAWANA!AM45</f>
        <v>0</v>
      </c>
      <c r="F45">
        <f t="shared" si="4"/>
        <v>256</v>
      </c>
      <c r="G45">
        <f t="shared" si="5"/>
        <v>213.69</v>
      </c>
      <c r="H45" s="154"/>
      <c r="I45">
        <f>BRPL_EOD!AK45+BRPL_EOD!AL45</f>
        <v>76</v>
      </c>
      <c r="J45">
        <f>BYPL_EOD!AK45+BYPL_EOD!AL45</f>
        <v>49.92</v>
      </c>
      <c r="K45">
        <f>MES_EOD!AK45+MES_EOD!AL45</f>
        <v>5.82</v>
      </c>
      <c r="L45">
        <f>NDMC_EOD!AK45+NDMC_EOD!AL45</f>
        <v>29.06</v>
      </c>
      <c r="M45">
        <f>TPDDL_EOD!AK45+TPDDL_EOD!AL45</f>
        <v>52.88</v>
      </c>
      <c r="N45">
        <f t="shared" si="0"/>
        <v>213.68</v>
      </c>
      <c r="O45" s="154">
        <f t="shared" si="1"/>
        <v>9.9999999999909051E-3</v>
      </c>
      <c r="P45">
        <v>76.004860835730611</v>
      </c>
      <c r="Q45">
        <v>49.92</v>
      </c>
      <c r="R45">
        <v>5.8202725757759497</v>
      </c>
      <c r="S45">
        <v>29.061468550894165</v>
      </c>
      <c r="T45">
        <v>52.883398037599264</v>
      </c>
      <c r="U45" s="156">
        <f t="shared" si="2"/>
        <v>213.69</v>
      </c>
      <c r="V45" s="154">
        <f t="shared" si="3"/>
        <v>0</v>
      </c>
      <c r="Y45">
        <f>BAWANA!AW45+BAWANA!AX45</f>
        <v>32</v>
      </c>
      <c r="Z45">
        <f>BAWANA!BD45+BAWANA!BE45</f>
        <v>24.31</v>
      </c>
      <c r="AA45">
        <f>BAWANA!X45+BAWANA!Y45</f>
        <v>32</v>
      </c>
      <c r="AB45">
        <f>BAWANA!AE45+BAWANA!AF45</f>
        <v>24.31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213.69</v>
      </c>
      <c r="E46">
        <f>BAWANA!AM46</f>
        <v>0</v>
      </c>
      <c r="F46">
        <f t="shared" si="4"/>
        <v>256</v>
      </c>
      <c r="G46">
        <f t="shared" si="5"/>
        <v>213.69</v>
      </c>
      <c r="H46" s="154"/>
      <c r="I46">
        <f>BRPL_EOD!AK46+BRPL_EOD!AL46</f>
        <v>76</v>
      </c>
      <c r="J46">
        <f>BYPL_EOD!AK46+BYPL_EOD!AL46</f>
        <v>49.92</v>
      </c>
      <c r="K46">
        <f>MES_EOD!AK46+MES_EOD!AL46</f>
        <v>5.82</v>
      </c>
      <c r="L46">
        <f>NDMC_EOD!AK46+NDMC_EOD!AL46</f>
        <v>29.06</v>
      </c>
      <c r="M46">
        <f>TPDDL_EOD!AK46+TPDDL_EOD!AL46</f>
        <v>52.88</v>
      </c>
      <c r="N46">
        <f t="shared" si="0"/>
        <v>213.68</v>
      </c>
      <c r="O46" s="154">
        <f t="shared" si="1"/>
        <v>9.9999999999909051E-3</v>
      </c>
      <c r="P46">
        <v>76.004860835730611</v>
      </c>
      <c r="Q46">
        <v>49.92</v>
      </c>
      <c r="R46">
        <v>5.8202725757759497</v>
      </c>
      <c r="S46">
        <v>29.061468550894165</v>
      </c>
      <c r="T46">
        <v>52.883398037599264</v>
      </c>
      <c r="U46" s="156">
        <f t="shared" si="2"/>
        <v>213.69</v>
      </c>
      <c r="V46" s="154">
        <f t="shared" si="3"/>
        <v>0</v>
      </c>
      <c r="Y46">
        <f>BAWANA!AW46+BAWANA!AX46</f>
        <v>32</v>
      </c>
      <c r="Z46">
        <f>BAWANA!BD46+BAWANA!BE46</f>
        <v>24.31</v>
      </c>
      <c r="AA46">
        <f>BAWANA!X46+BAWANA!Y46</f>
        <v>32</v>
      </c>
      <c r="AB46">
        <f>BAWANA!AE46+BAWANA!AF46</f>
        <v>24.31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213.69</v>
      </c>
      <c r="E47">
        <f>BAWANA!AM47</f>
        <v>0</v>
      </c>
      <c r="F47">
        <f t="shared" si="4"/>
        <v>256</v>
      </c>
      <c r="G47">
        <f t="shared" si="5"/>
        <v>213.69</v>
      </c>
      <c r="H47" s="154"/>
      <c r="I47">
        <f>BRPL_EOD!AK47+BRPL_EOD!AL47</f>
        <v>76</v>
      </c>
      <c r="J47">
        <f>BYPL_EOD!AK47+BYPL_EOD!AL47</f>
        <v>49.92</v>
      </c>
      <c r="K47">
        <f>MES_EOD!AK47+MES_EOD!AL47</f>
        <v>5.82</v>
      </c>
      <c r="L47">
        <f>NDMC_EOD!AK47+NDMC_EOD!AL47</f>
        <v>29.06</v>
      </c>
      <c r="M47">
        <f>TPDDL_EOD!AK47+TPDDL_EOD!AL47</f>
        <v>52.88</v>
      </c>
      <c r="N47">
        <f t="shared" si="0"/>
        <v>213.68</v>
      </c>
      <c r="O47" s="154">
        <f t="shared" si="1"/>
        <v>9.9999999999909051E-3</v>
      </c>
      <c r="P47">
        <v>76.004860835730611</v>
      </c>
      <c r="Q47">
        <v>49.92</v>
      </c>
      <c r="R47">
        <v>5.8202725757759497</v>
      </c>
      <c r="S47">
        <v>29.061468550894165</v>
      </c>
      <c r="T47">
        <v>52.883398037599264</v>
      </c>
      <c r="U47" s="156">
        <f t="shared" si="2"/>
        <v>213.69</v>
      </c>
      <c r="V47" s="154">
        <f t="shared" si="3"/>
        <v>0</v>
      </c>
      <c r="Y47">
        <f>BAWANA!AW47+BAWANA!AX47</f>
        <v>32</v>
      </c>
      <c r="Z47">
        <f>BAWANA!BD47+BAWANA!BE47</f>
        <v>24.31</v>
      </c>
      <c r="AA47">
        <f>BAWANA!X47+BAWANA!Y47</f>
        <v>32</v>
      </c>
      <c r="AB47">
        <f>BAWANA!AE47+BAWANA!AF47</f>
        <v>24.31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213.69</v>
      </c>
      <c r="E48">
        <f>BAWANA!AM48</f>
        <v>0</v>
      </c>
      <c r="F48">
        <f t="shared" si="4"/>
        <v>256</v>
      </c>
      <c r="G48">
        <f t="shared" si="5"/>
        <v>213.69</v>
      </c>
      <c r="H48" s="154"/>
      <c r="I48">
        <f>BRPL_EOD!AK48+BRPL_EOD!AL48</f>
        <v>76</v>
      </c>
      <c r="J48">
        <f>BYPL_EOD!AK48+BYPL_EOD!AL48</f>
        <v>49.92</v>
      </c>
      <c r="K48">
        <f>MES_EOD!AK48+MES_EOD!AL48</f>
        <v>5.82</v>
      </c>
      <c r="L48">
        <f>NDMC_EOD!AK48+NDMC_EOD!AL48</f>
        <v>29.06</v>
      </c>
      <c r="M48">
        <f>TPDDL_EOD!AK48+TPDDL_EOD!AL48</f>
        <v>52.88</v>
      </c>
      <c r="N48">
        <f t="shared" si="0"/>
        <v>213.68</v>
      </c>
      <c r="O48" s="154">
        <f t="shared" si="1"/>
        <v>9.9999999999909051E-3</v>
      </c>
      <c r="P48">
        <v>76.004860835730611</v>
      </c>
      <c r="Q48">
        <v>49.92</v>
      </c>
      <c r="R48">
        <v>5.8202725757759497</v>
      </c>
      <c r="S48">
        <v>29.061468550894165</v>
      </c>
      <c r="T48">
        <v>52.883398037599264</v>
      </c>
      <c r="U48" s="156">
        <f t="shared" si="2"/>
        <v>213.69</v>
      </c>
      <c r="V48" s="154">
        <f t="shared" si="3"/>
        <v>0</v>
      </c>
      <c r="Y48">
        <f>BAWANA!AW48+BAWANA!AX48</f>
        <v>32</v>
      </c>
      <c r="Z48">
        <f>BAWANA!BD48+BAWANA!BE48</f>
        <v>24.31</v>
      </c>
      <c r="AA48">
        <f>BAWANA!X48+BAWANA!Y48</f>
        <v>32</v>
      </c>
      <c r="AB48">
        <f>BAWANA!AE48+BAWANA!AF48</f>
        <v>24.31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213.69</v>
      </c>
      <c r="E49">
        <f>BAWANA!AM49</f>
        <v>0</v>
      </c>
      <c r="F49">
        <f t="shared" si="4"/>
        <v>256</v>
      </c>
      <c r="G49">
        <f t="shared" si="5"/>
        <v>213.69</v>
      </c>
      <c r="H49" s="154"/>
      <c r="I49">
        <f>BRPL_EOD!AK49+BRPL_EOD!AL49</f>
        <v>76</v>
      </c>
      <c r="J49">
        <f>BYPL_EOD!AK49+BYPL_EOD!AL49</f>
        <v>49.92</v>
      </c>
      <c r="K49">
        <f>MES_EOD!AK49+MES_EOD!AL49</f>
        <v>5.82</v>
      </c>
      <c r="L49">
        <f>NDMC_EOD!AK49+NDMC_EOD!AL49</f>
        <v>29.06</v>
      </c>
      <c r="M49">
        <f>TPDDL_EOD!AK49+TPDDL_EOD!AL49</f>
        <v>52.88</v>
      </c>
      <c r="N49">
        <f t="shared" si="0"/>
        <v>213.68</v>
      </c>
      <c r="O49" s="154">
        <f t="shared" si="1"/>
        <v>9.9999999999909051E-3</v>
      </c>
      <c r="P49">
        <v>76.004860835730611</v>
      </c>
      <c r="Q49">
        <v>49.92</v>
      </c>
      <c r="R49">
        <v>5.8202725757759497</v>
      </c>
      <c r="S49">
        <v>29.061468550894165</v>
      </c>
      <c r="T49">
        <v>52.883398037599264</v>
      </c>
      <c r="U49" s="156">
        <f t="shared" si="2"/>
        <v>213.69</v>
      </c>
      <c r="V49" s="154">
        <f t="shared" si="3"/>
        <v>0</v>
      </c>
      <c r="Y49">
        <f>BAWANA!AW49+BAWANA!AX49</f>
        <v>32</v>
      </c>
      <c r="Z49">
        <f>BAWANA!BD49+BAWANA!BE49</f>
        <v>24.31</v>
      </c>
      <c r="AA49">
        <f>BAWANA!X49+BAWANA!Y49</f>
        <v>32</v>
      </c>
      <c r="AB49">
        <f>BAWANA!AE49+BAWANA!AF49</f>
        <v>24.31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213.69</v>
      </c>
      <c r="E50">
        <f>BAWANA!AM50</f>
        <v>0</v>
      </c>
      <c r="F50">
        <f t="shared" si="4"/>
        <v>256</v>
      </c>
      <c r="G50">
        <f t="shared" si="5"/>
        <v>213.69</v>
      </c>
      <c r="H50" s="154"/>
      <c r="I50">
        <f>BRPL_EOD!AK50+BRPL_EOD!AL50</f>
        <v>76</v>
      </c>
      <c r="J50">
        <f>BYPL_EOD!AK50+BYPL_EOD!AL50</f>
        <v>49.92</v>
      </c>
      <c r="K50">
        <f>MES_EOD!AK50+MES_EOD!AL50</f>
        <v>5.82</v>
      </c>
      <c r="L50">
        <f>NDMC_EOD!AK50+NDMC_EOD!AL50</f>
        <v>29.06</v>
      </c>
      <c r="M50">
        <f>TPDDL_EOD!AK50+TPDDL_EOD!AL50</f>
        <v>52.88</v>
      </c>
      <c r="N50">
        <f t="shared" si="0"/>
        <v>213.68</v>
      </c>
      <c r="O50" s="154">
        <f t="shared" si="1"/>
        <v>9.9999999999909051E-3</v>
      </c>
      <c r="P50">
        <v>76.004860835730611</v>
      </c>
      <c r="Q50">
        <v>49.92</v>
      </c>
      <c r="R50">
        <v>5.8202725757759497</v>
      </c>
      <c r="S50">
        <v>29.061468550894165</v>
      </c>
      <c r="T50">
        <v>52.883398037599264</v>
      </c>
      <c r="U50" s="156">
        <f t="shared" si="2"/>
        <v>213.69</v>
      </c>
      <c r="V50" s="154">
        <f t="shared" si="3"/>
        <v>0</v>
      </c>
      <c r="Y50">
        <f>BAWANA!AW50+BAWANA!AX50</f>
        <v>32</v>
      </c>
      <c r="Z50">
        <f>BAWANA!BD50+BAWANA!BE50</f>
        <v>24.31</v>
      </c>
      <c r="AA50">
        <f>BAWANA!X50+BAWANA!Y50</f>
        <v>32</v>
      </c>
      <c r="AB50">
        <f>BAWANA!AE50+BAWANA!AF50</f>
        <v>24.31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213.69</v>
      </c>
      <c r="E51">
        <f>BAWANA!AM51</f>
        <v>0</v>
      </c>
      <c r="F51">
        <f t="shared" si="4"/>
        <v>256</v>
      </c>
      <c r="G51">
        <f t="shared" si="5"/>
        <v>213.69</v>
      </c>
      <c r="H51" s="154"/>
      <c r="I51">
        <f>BRPL_EOD!AK51+BRPL_EOD!AL51</f>
        <v>76</v>
      </c>
      <c r="J51">
        <f>BYPL_EOD!AK51+BYPL_EOD!AL51</f>
        <v>49.92</v>
      </c>
      <c r="K51">
        <f>MES_EOD!AK51+MES_EOD!AL51</f>
        <v>5.82</v>
      </c>
      <c r="L51">
        <f>NDMC_EOD!AK51+NDMC_EOD!AL51</f>
        <v>29.06</v>
      </c>
      <c r="M51">
        <f>TPDDL_EOD!AK51+TPDDL_EOD!AL51</f>
        <v>52.88</v>
      </c>
      <c r="N51">
        <f t="shared" si="0"/>
        <v>213.68</v>
      </c>
      <c r="O51" s="154">
        <f t="shared" si="1"/>
        <v>9.9999999999909051E-3</v>
      </c>
      <c r="P51">
        <v>76.004860835730611</v>
      </c>
      <c r="Q51">
        <v>49.92</v>
      </c>
      <c r="R51">
        <v>5.8202725757759497</v>
      </c>
      <c r="S51">
        <v>29.061468550894165</v>
      </c>
      <c r="T51">
        <v>52.883398037599264</v>
      </c>
      <c r="U51" s="156">
        <f t="shared" si="2"/>
        <v>213.69</v>
      </c>
      <c r="V51" s="154">
        <f t="shared" si="3"/>
        <v>0</v>
      </c>
      <c r="Y51">
        <f>BAWANA!AW51+BAWANA!AX51</f>
        <v>32</v>
      </c>
      <c r="Z51">
        <f>BAWANA!BD51+BAWANA!BE51</f>
        <v>24.31</v>
      </c>
      <c r="AA51">
        <f>BAWANA!X51+BAWANA!Y51</f>
        <v>32</v>
      </c>
      <c r="AB51">
        <f>BAWANA!AE51+BAWANA!AF51</f>
        <v>24.31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213.69</v>
      </c>
      <c r="E52">
        <f>BAWANA!AM52</f>
        <v>0</v>
      </c>
      <c r="F52">
        <f t="shared" si="4"/>
        <v>256</v>
      </c>
      <c r="G52">
        <f t="shared" si="5"/>
        <v>213.69</v>
      </c>
      <c r="H52" s="154"/>
      <c r="I52">
        <f>BRPL_EOD!AK52+BRPL_EOD!AL52</f>
        <v>76</v>
      </c>
      <c r="J52">
        <f>BYPL_EOD!AK52+BYPL_EOD!AL52</f>
        <v>49.92</v>
      </c>
      <c r="K52">
        <f>MES_EOD!AK52+MES_EOD!AL52</f>
        <v>5.82</v>
      </c>
      <c r="L52">
        <f>NDMC_EOD!AK52+NDMC_EOD!AL52</f>
        <v>29.06</v>
      </c>
      <c r="M52">
        <f>TPDDL_EOD!AK52+TPDDL_EOD!AL52</f>
        <v>52.88</v>
      </c>
      <c r="N52">
        <f t="shared" si="0"/>
        <v>213.68</v>
      </c>
      <c r="O52" s="154">
        <f t="shared" si="1"/>
        <v>9.9999999999909051E-3</v>
      </c>
      <c r="P52">
        <v>76.004860835730611</v>
      </c>
      <c r="Q52">
        <v>49.92</v>
      </c>
      <c r="R52">
        <v>5.8202725757759497</v>
      </c>
      <c r="S52">
        <v>29.061468550894165</v>
      </c>
      <c r="T52">
        <v>52.883398037599264</v>
      </c>
      <c r="U52" s="156">
        <f t="shared" si="2"/>
        <v>213.69</v>
      </c>
      <c r="V52" s="154">
        <f t="shared" si="3"/>
        <v>0</v>
      </c>
      <c r="Y52">
        <f>BAWANA!AW52+BAWANA!AX52</f>
        <v>32</v>
      </c>
      <c r="Z52">
        <f>BAWANA!BD52+BAWANA!BE52</f>
        <v>24.31</v>
      </c>
      <c r="AA52">
        <f>BAWANA!X52+BAWANA!Y52</f>
        <v>32</v>
      </c>
      <c r="AB52">
        <f>BAWANA!AE52+BAWANA!AF52</f>
        <v>24.31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213.69</v>
      </c>
      <c r="E53">
        <f>BAWANA!AM53</f>
        <v>0</v>
      </c>
      <c r="F53">
        <f t="shared" si="4"/>
        <v>256</v>
      </c>
      <c r="G53">
        <f t="shared" si="5"/>
        <v>213.69</v>
      </c>
      <c r="H53" s="154"/>
      <c r="I53">
        <f>BRPL_EOD!AK53+BRPL_EOD!AL53</f>
        <v>76</v>
      </c>
      <c r="J53">
        <f>BYPL_EOD!AK53+BYPL_EOD!AL53</f>
        <v>49.92</v>
      </c>
      <c r="K53">
        <f>MES_EOD!AK53+MES_EOD!AL53</f>
        <v>5.82</v>
      </c>
      <c r="L53">
        <f>NDMC_EOD!AK53+NDMC_EOD!AL53</f>
        <v>29.06</v>
      </c>
      <c r="M53">
        <f>TPDDL_EOD!AK53+TPDDL_EOD!AL53</f>
        <v>52.88</v>
      </c>
      <c r="N53">
        <f t="shared" si="0"/>
        <v>213.68</v>
      </c>
      <c r="O53" s="154">
        <f t="shared" si="1"/>
        <v>9.9999999999909051E-3</v>
      </c>
      <c r="P53">
        <v>76.004860835730611</v>
      </c>
      <c r="Q53">
        <v>49.92</v>
      </c>
      <c r="R53">
        <v>5.8202725757759497</v>
      </c>
      <c r="S53">
        <v>29.061468550894165</v>
      </c>
      <c r="T53">
        <v>52.883398037599264</v>
      </c>
      <c r="U53" s="156">
        <f t="shared" si="2"/>
        <v>213.69</v>
      </c>
      <c r="V53" s="154">
        <f t="shared" si="3"/>
        <v>0</v>
      </c>
      <c r="Y53">
        <f>BAWANA!AW53+BAWANA!AX53</f>
        <v>32</v>
      </c>
      <c r="Z53">
        <f>BAWANA!BD53+BAWANA!BE53</f>
        <v>24.31</v>
      </c>
      <c r="AA53">
        <f>BAWANA!X53+BAWANA!Y53</f>
        <v>32</v>
      </c>
      <c r="AB53">
        <f>BAWANA!AE53+BAWANA!AF53</f>
        <v>24.31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213.69</v>
      </c>
      <c r="E54">
        <f>BAWANA!AM54</f>
        <v>0</v>
      </c>
      <c r="F54">
        <f t="shared" si="4"/>
        <v>256</v>
      </c>
      <c r="G54">
        <f t="shared" si="5"/>
        <v>213.69</v>
      </c>
      <c r="H54" s="154"/>
      <c r="I54">
        <f>BRPL_EOD!AK54+BRPL_EOD!AL54</f>
        <v>76</v>
      </c>
      <c r="J54">
        <f>BYPL_EOD!AK54+BYPL_EOD!AL54</f>
        <v>49.92</v>
      </c>
      <c r="K54">
        <f>MES_EOD!AK54+MES_EOD!AL54</f>
        <v>5.82</v>
      </c>
      <c r="L54">
        <f>NDMC_EOD!AK54+NDMC_EOD!AL54</f>
        <v>29.06</v>
      </c>
      <c r="M54">
        <f>TPDDL_EOD!AK54+TPDDL_EOD!AL54</f>
        <v>52.88</v>
      </c>
      <c r="N54">
        <f t="shared" si="0"/>
        <v>213.68</v>
      </c>
      <c r="O54" s="154">
        <f t="shared" si="1"/>
        <v>9.9999999999909051E-3</v>
      </c>
      <c r="P54">
        <v>76.004860835730611</v>
      </c>
      <c r="Q54">
        <v>49.92</v>
      </c>
      <c r="R54">
        <v>5.8202725757759497</v>
      </c>
      <c r="S54">
        <v>29.061468550894165</v>
      </c>
      <c r="T54">
        <v>52.883398037599264</v>
      </c>
      <c r="U54" s="156">
        <f t="shared" si="2"/>
        <v>213.69</v>
      </c>
      <c r="V54" s="154">
        <f t="shared" si="3"/>
        <v>0</v>
      </c>
      <c r="Y54">
        <f>BAWANA!AW54+BAWANA!AX54</f>
        <v>32</v>
      </c>
      <c r="Z54">
        <f>BAWANA!BD54+BAWANA!BE54</f>
        <v>24.31</v>
      </c>
      <c r="AA54">
        <f>BAWANA!X54+BAWANA!Y54</f>
        <v>32</v>
      </c>
      <c r="AB54">
        <f>BAWANA!AE54+BAWANA!AF54</f>
        <v>24.31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213.69</v>
      </c>
      <c r="E55">
        <f>BAWANA!AM55</f>
        <v>0</v>
      </c>
      <c r="F55">
        <f t="shared" si="4"/>
        <v>256</v>
      </c>
      <c r="G55">
        <f t="shared" si="5"/>
        <v>213.69</v>
      </c>
      <c r="H55" s="154"/>
      <c r="I55">
        <f>BRPL_EOD!AK55+BRPL_EOD!AL55</f>
        <v>76</v>
      </c>
      <c r="J55">
        <f>BYPL_EOD!AK55+BYPL_EOD!AL55</f>
        <v>49.92</v>
      </c>
      <c r="K55">
        <f>MES_EOD!AK55+MES_EOD!AL55</f>
        <v>5.82</v>
      </c>
      <c r="L55">
        <f>NDMC_EOD!AK55+NDMC_EOD!AL55</f>
        <v>29.06</v>
      </c>
      <c r="M55">
        <f>TPDDL_EOD!AK55+TPDDL_EOD!AL55</f>
        <v>52.88</v>
      </c>
      <c r="N55">
        <f t="shared" si="0"/>
        <v>213.68</v>
      </c>
      <c r="O55" s="154">
        <f t="shared" si="1"/>
        <v>9.9999999999909051E-3</v>
      </c>
      <c r="P55">
        <v>76.004860835730611</v>
      </c>
      <c r="Q55">
        <v>49.92</v>
      </c>
      <c r="R55">
        <v>5.8202725757759497</v>
      </c>
      <c r="S55">
        <v>29.061468550894165</v>
      </c>
      <c r="T55">
        <v>52.883398037599264</v>
      </c>
      <c r="U55" s="156">
        <f t="shared" si="2"/>
        <v>213.69</v>
      </c>
      <c r="V55" s="154">
        <f t="shared" si="3"/>
        <v>0</v>
      </c>
      <c r="Y55">
        <f>BAWANA!AW55+BAWANA!AX55</f>
        <v>32</v>
      </c>
      <c r="Z55">
        <f>BAWANA!BD55+BAWANA!BE55</f>
        <v>24.31</v>
      </c>
      <c r="AA55">
        <f>BAWANA!X55+BAWANA!Y55</f>
        <v>32</v>
      </c>
      <c r="AB55">
        <f>BAWANA!AE55+BAWANA!AF55</f>
        <v>24.31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213.69</v>
      </c>
      <c r="E56">
        <f>BAWANA!AM56</f>
        <v>0</v>
      </c>
      <c r="F56">
        <f t="shared" si="4"/>
        <v>256</v>
      </c>
      <c r="G56">
        <f t="shared" si="5"/>
        <v>213.69</v>
      </c>
      <c r="H56" s="154"/>
      <c r="I56">
        <f>BRPL_EOD!AK56+BRPL_EOD!AL56</f>
        <v>76</v>
      </c>
      <c r="J56">
        <f>BYPL_EOD!AK56+BYPL_EOD!AL56</f>
        <v>49.92</v>
      </c>
      <c r="K56">
        <f>MES_EOD!AK56+MES_EOD!AL56</f>
        <v>5.82</v>
      </c>
      <c r="L56">
        <f>NDMC_EOD!AK56+NDMC_EOD!AL56</f>
        <v>29.06</v>
      </c>
      <c r="M56">
        <f>TPDDL_EOD!AK56+TPDDL_EOD!AL56</f>
        <v>52.88</v>
      </c>
      <c r="N56">
        <f t="shared" si="0"/>
        <v>213.68</v>
      </c>
      <c r="O56" s="154">
        <f t="shared" si="1"/>
        <v>9.9999999999909051E-3</v>
      </c>
      <c r="P56">
        <v>76.004860835730611</v>
      </c>
      <c r="Q56">
        <v>49.92</v>
      </c>
      <c r="R56">
        <v>5.8202725757759497</v>
      </c>
      <c r="S56">
        <v>29.061468550894165</v>
      </c>
      <c r="T56">
        <v>52.883398037599264</v>
      </c>
      <c r="U56" s="156">
        <f t="shared" si="2"/>
        <v>213.69</v>
      </c>
      <c r="V56" s="154">
        <f t="shared" si="3"/>
        <v>0</v>
      </c>
      <c r="Y56">
        <f>BAWANA!AW56+BAWANA!AX56</f>
        <v>32</v>
      </c>
      <c r="Z56">
        <f>BAWANA!BD56+BAWANA!BE56</f>
        <v>24.31</v>
      </c>
      <c r="AA56">
        <f>BAWANA!X56+BAWANA!Y56</f>
        <v>32</v>
      </c>
      <c r="AB56">
        <f>BAWANA!AE56+BAWANA!AF56</f>
        <v>24.31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213.69</v>
      </c>
      <c r="E57">
        <f>BAWANA!AM57</f>
        <v>0</v>
      </c>
      <c r="F57">
        <f t="shared" si="4"/>
        <v>256</v>
      </c>
      <c r="G57">
        <f t="shared" si="5"/>
        <v>213.69</v>
      </c>
      <c r="H57" s="154"/>
      <c r="I57">
        <f>BRPL_EOD!AK57+BRPL_EOD!AL57</f>
        <v>76</v>
      </c>
      <c r="J57">
        <f>BYPL_EOD!AK57+BYPL_EOD!AL57</f>
        <v>49.92</v>
      </c>
      <c r="K57">
        <f>MES_EOD!AK57+MES_EOD!AL57</f>
        <v>5.82</v>
      </c>
      <c r="L57">
        <f>NDMC_EOD!AK57+NDMC_EOD!AL57</f>
        <v>29.06</v>
      </c>
      <c r="M57">
        <f>TPDDL_EOD!AK57+TPDDL_EOD!AL57</f>
        <v>52.88</v>
      </c>
      <c r="N57">
        <f t="shared" si="0"/>
        <v>213.68</v>
      </c>
      <c r="O57" s="154">
        <f t="shared" si="1"/>
        <v>9.9999999999909051E-3</v>
      </c>
      <c r="P57">
        <v>76.004860835730611</v>
      </c>
      <c r="Q57">
        <v>49.92</v>
      </c>
      <c r="R57">
        <v>5.8202725757759497</v>
      </c>
      <c r="S57">
        <v>29.061468550894165</v>
      </c>
      <c r="T57">
        <v>52.883398037599264</v>
      </c>
      <c r="U57" s="156">
        <f t="shared" si="2"/>
        <v>213.69</v>
      </c>
      <c r="V57" s="154">
        <f t="shared" si="3"/>
        <v>0</v>
      </c>
      <c r="Y57">
        <f>BAWANA!AW57+BAWANA!AX57</f>
        <v>32</v>
      </c>
      <c r="Z57">
        <f>BAWANA!BD57+BAWANA!BE57</f>
        <v>24.31</v>
      </c>
      <c r="AA57">
        <f>BAWANA!X57+BAWANA!Y57</f>
        <v>32</v>
      </c>
      <c r="AB57">
        <f>BAWANA!AE57+BAWANA!AF57</f>
        <v>24.31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213.69</v>
      </c>
      <c r="E58">
        <f>BAWANA!AM58</f>
        <v>0</v>
      </c>
      <c r="F58">
        <f t="shared" si="4"/>
        <v>256</v>
      </c>
      <c r="G58">
        <f t="shared" si="5"/>
        <v>213.69</v>
      </c>
      <c r="H58" s="154"/>
      <c r="I58">
        <f>BRPL_EOD!AK58+BRPL_EOD!AL58</f>
        <v>76</v>
      </c>
      <c r="J58">
        <f>BYPL_EOD!AK58+BYPL_EOD!AL58</f>
        <v>49.92</v>
      </c>
      <c r="K58">
        <f>MES_EOD!AK58+MES_EOD!AL58</f>
        <v>5.82</v>
      </c>
      <c r="L58">
        <f>NDMC_EOD!AK58+NDMC_EOD!AL58</f>
        <v>29.06</v>
      </c>
      <c r="M58">
        <f>TPDDL_EOD!AK58+TPDDL_EOD!AL58</f>
        <v>52.88</v>
      </c>
      <c r="N58">
        <f t="shared" si="0"/>
        <v>213.68</v>
      </c>
      <c r="O58" s="154">
        <f t="shared" si="1"/>
        <v>9.9999999999909051E-3</v>
      </c>
      <c r="P58">
        <v>76.004860835730611</v>
      </c>
      <c r="Q58">
        <v>49.92</v>
      </c>
      <c r="R58">
        <v>5.8202725757759497</v>
      </c>
      <c r="S58">
        <v>29.061468550894165</v>
      </c>
      <c r="T58">
        <v>52.883398037599264</v>
      </c>
      <c r="U58" s="156">
        <f t="shared" si="2"/>
        <v>213.69</v>
      </c>
      <c r="V58" s="154">
        <f t="shared" si="3"/>
        <v>0</v>
      </c>
      <c r="Y58">
        <f>BAWANA!AW58+BAWANA!AX58</f>
        <v>32</v>
      </c>
      <c r="Z58">
        <f>BAWANA!BD58+BAWANA!BE58</f>
        <v>24.31</v>
      </c>
      <c r="AA58">
        <f>BAWANA!X58+BAWANA!Y58</f>
        <v>32</v>
      </c>
      <c r="AB58">
        <f>BAWANA!AE58+BAWANA!AF58</f>
        <v>24.31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230.4</v>
      </c>
      <c r="E59">
        <f>BAWANA!AM59</f>
        <v>0</v>
      </c>
      <c r="F59">
        <f t="shared" si="4"/>
        <v>256</v>
      </c>
      <c r="G59">
        <f t="shared" si="5"/>
        <v>230.4</v>
      </c>
      <c r="H59" s="154"/>
      <c r="I59">
        <f>BRPL_EOD!AK59+BRPL_EOD!AL59</f>
        <v>76</v>
      </c>
      <c r="J59">
        <f>BYPL_EOD!AK59+BYPL_EOD!AL59</f>
        <v>49.92</v>
      </c>
      <c r="K59">
        <f>MES_EOD!AK59+MES_EOD!AL59</f>
        <v>5.82</v>
      </c>
      <c r="L59">
        <f>NDMC_EOD!AK59+NDMC_EOD!AL59</f>
        <v>29.06</v>
      </c>
      <c r="M59">
        <f>TPDDL_EOD!AK59+TPDDL_EOD!AL59</f>
        <v>69.599999999999994</v>
      </c>
      <c r="N59">
        <f t="shared" si="0"/>
        <v>230.4</v>
      </c>
      <c r="O59" s="154">
        <f t="shared" si="1"/>
        <v>0</v>
      </c>
      <c r="P59">
        <v>76</v>
      </c>
      <c r="Q59">
        <v>49.92</v>
      </c>
      <c r="R59">
        <v>5.82</v>
      </c>
      <c r="S59">
        <v>29.06</v>
      </c>
      <c r="T59">
        <v>69.599999999999994</v>
      </c>
      <c r="U59" s="156">
        <f t="shared" si="2"/>
        <v>230.4</v>
      </c>
      <c r="V59" s="154">
        <f t="shared" si="3"/>
        <v>0</v>
      </c>
      <c r="Y59">
        <f>BAWANA!AW59+BAWANA!AX59</f>
        <v>32</v>
      </c>
      <c r="Z59">
        <f>BAWANA!BD59+BAWANA!BE59</f>
        <v>7.6</v>
      </c>
      <c r="AA59">
        <f>BAWANA!X59+BAWANA!Y59</f>
        <v>32</v>
      </c>
      <c r="AB59">
        <f>BAWANA!AE59+BAWANA!AF59</f>
        <v>7.6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230.4</v>
      </c>
      <c r="E60">
        <f>BAWANA!AM60</f>
        <v>0</v>
      </c>
      <c r="F60">
        <f t="shared" si="4"/>
        <v>256</v>
      </c>
      <c r="G60">
        <f t="shared" si="5"/>
        <v>230.4</v>
      </c>
      <c r="H60" s="154"/>
      <c r="I60">
        <f>BRPL_EOD!AK60+BRPL_EOD!AL60</f>
        <v>76</v>
      </c>
      <c r="J60">
        <f>BYPL_EOD!AK60+BYPL_EOD!AL60</f>
        <v>49.92</v>
      </c>
      <c r="K60">
        <f>MES_EOD!AK60+MES_EOD!AL60</f>
        <v>5.82</v>
      </c>
      <c r="L60">
        <f>NDMC_EOD!AK60+NDMC_EOD!AL60</f>
        <v>29.06</v>
      </c>
      <c r="M60">
        <f>TPDDL_EOD!AK60+TPDDL_EOD!AL60</f>
        <v>69.599999999999994</v>
      </c>
      <c r="N60">
        <f t="shared" si="0"/>
        <v>230.4</v>
      </c>
      <c r="O60" s="154">
        <f t="shared" si="1"/>
        <v>0</v>
      </c>
      <c r="P60">
        <v>76</v>
      </c>
      <c r="Q60">
        <v>49.92</v>
      </c>
      <c r="R60">
        <v>5.82</v>
      </c>
      <c r="S60">
        <v>29.06</v>
      </c>
      <c r="T60">
        <v>69.599999999999994</v>
      </c>
      <c r="U60" s="156">
        <f t="shared" si="2"/>
        <v>230.4</v>
      </c>
      <c r="V60" s="154">
        <f t="shared" si="3"/>
        <v>0</v>
      </c>
      <c r="Y60">
        <f>BAWANA!AW60+BAWANA!AX60</f>
        <v>32</v>
      </c>
      <c r="Z60">
        <f>BAWANA!BD60+BAWANA!BE60</f>
        <v>7.6</v>
      </c>
      <c r="AA60">
        <f>BAWANA!X60+BAWANA!Y60</f>
        <v>32</v>
      </c>
      <c r="AB60">
        <f>BAWANA!AE60+BAWANA!AF60</f>
        <v>7.6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230.4</v>
      </c>
      <c r="E61">
        <f>BAWANA!AM61</f>
        <v>0</v>
      </c>
      <c r="F61">
        <f t="shared" si="4"/>
        <v>256</v>
      </c>
      <c r="G61">
        <f t="shared" si="5"/>
        <v>230.4</v>
      </c>
      <c r="H61" s="154"/>
      <c r="I61">
        <f>BRPL_EOD!AK61+BRPL_EOD!AL61</f>
        <v>76</v>
      </c>
      <c r="J61">
        <f>BYPL_EOD!AK61+BYPL_EOD!AL61</f>
        <v>49.92</v>
      </c>
      <c r="K61">
        <f>MES_EOD!AK61+MES_EOD!AL61</f>
        <v>5.82</v>
      </c>
      <c r="L61">
        <f>NDMC_EOD!AK61+NDMC_EOD!AL61</f>
        <v>29.06</v>
      </c>
      <c r="M61">
        <f>TPDDL_EOD!AK61+TPDDL_EOD!AL61</f>
        <v>69.599999999999994</v>
      </c>
      <c r="N61">
        <f t="shared" si="0"/>
        <v>230.4</v>
      </c>
      <c r="O61" s="154">
        <f t="shared" si="1"/>
        <v>0</v>
      </c>
      <c r="P61">
        <v>76</v>
      </c>
      <c r="Q61">
        <v>49.92</v>
      </c>
      <c r="R61">
        <v>5.82</v>
      </c>
      <c r="S61">
        <v>29.06</v>
      </c>
      <c r="T61">
        <v>69.599999999999994</v>
      </c>
      <c r="U61" s="156">
        <f t="shared" si="2"/>
        <v>230.4</v>
      </c>
      <c r="V61" s="154">
        <f t="shared" si="3"/>
        <v>0</v>
      </c>
      <c r="Y61">
        <f>BAWANA!AW61+BAWANA!AX61</f>
        <v>32</v>
      </c>
      <c r="Z61">
        <f>BAWANA!BD61+BAWANA!BE61</f>
        <v>7.6</v>
      </c>
      <c r="AA61">
        <f>BAWANA!X61+BAWANA!Y61</f>
        <v>32</v>
      </c>
      <c r="AB61">
        <f>BAWANA!AE61+BAWANA!AF61</f>
        <v>7.6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230.4</v>
      </c>
      <c r="E62">
        <f>BAWANA!AM62</f>
        <v>0</v>
      </c>
      <c r="F62">
        <f t="shared" si="4"/>
        <v>256</v>
      </c>
      <c r="G62">
        <f t="shared" si="5"/>
        <v>230.4</v>
      </c>
      <c r="H62" s="154"/>
      <c r="I62">
        <f>BRPL_EOD!AK62+BRPL_EOD!AL62</f>
        <v>76</v>
      </c>
      <c r="J62">
        <f>BYPL_EOD!AK62+BYPL_EOD!AL62</f>
        <v>49.92</v>
      </c>
      <c r="K62">
        <f>MES_EOD!AK62+MES_EOD!AL62</f>
        <v>5.82</v>
      </c>
      <c r="L62">
        <f>NDMC_EOD!AK62+NDMC_EOD!AL62</f>
        <v>29.06</v>
      </c>
      <c r="M62">
        <f>TPDDL_EOD!AK62+TPDDL_EOD!AL62</f>
        <v>69.599999999999994</v>
      </c>
      <c r="N62">
        <f t="shared" si="0"/>
        <v>230.4</v>
      </c>
      <c r="O62" s="154">
        <f t="shared" si="1"/>
        <v>0</v>
      </c>
      <c r="P62">
        <v>76</v>
      </c>
      <c r="Q62">
        <v>49.92</v>
      </c>
      <c r="R62">
        <v>5.82</v>
      </c>
      <c r="S62">
        <v>29.06</v>
      </c>
      <c r="T62">
        <v>69.599999999999994</v>
      </c>
      <c r="U62" s="156">
        <f t="shared" si="2"/>
        <v>230.4</v>
      </c>
      <c r="V62" s="154">
        <f t="shared" si="3"/>
        <v>0</v>
      </c>
      <c r="Y62">
        <f>BAWANA!AW62+BAWANA!AX62</f>
        <v>32</v>
      </c>
      <c r="Z62">
        <f>BAWANA!BD62+BAWANA!BE62</f>
        <v>7.6</v>
      </c>
      <c r="AA62">
        <f>BAWANA!X62+BAWANA!Y62</f>
        <v>32</v>
      </c>
      <c r="AB62">
        <f>BAWANA!AE62+BAWANA!AF62</f>
        <v>7.6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230.4</v>
      </c>
      <c r="E63">
        <f>BAWANA!AM63</f>
        <v>0</v>
      </c>
      <c r="F63">
        <f t="shared" si="4"/>
        <v>256</v>
      </c>
      <c r="G63">
        <f t="shared" si="5"/>
        <v>230.4</v>
      </c>
      <c r="H63" s="154"/>
      <c r="I63">
        <f>BRPL_EOD!AK63+BRPL_EOD!AL63</f>
        <v>76</v>
      </c>
      <c r="J63">
        <f>BYPL_EOD!AK63+BYPL_EOD!AL63</f>
        <v>49.92</v>
      </c>
      <c r="K63">
        <f>MES_EOD!AK63+MES_EOD!AL63</f>
        <v>5.82</v>
      </c>
      <c r="L63">
        <f>NDMC_EOD!AK63+NDMC_EOD!AL63</f>
        <v>29.06</v>
      </c>
      <c r="M63">
        <f>TPDDL_EOD!AK63+TPDDL_EOD!AL63</f>
        <v>69.599999999999994</v>
      </c>
      <c r="N63">
        <f t="shared" si="0"/>
        <v>230.4</v>
      </c>
      <c r="O63" s="154">
        <f t="shared" si="1"/>
        <v>0</v>
      </c>
      <c r="P63">
        <v>76</v>
      </c>
      <c r="Q63">
        <v>49.92</v>
      </c>
      <c r="R63">
        <v>5.82</v>
      </c>
      <c r="S63">
        <v>29.06</v>
      </c>
      <c r="T63">
        <v>69.599999999999994</v>
      </c>
      <c r="U63" s="156">
        <f t="shared" si="2"/>
        <v>230.4</v>
      </c>
      <c r="V63" s="154">
        <f t="shared" si="3"/>
        <v>0</v>
      </c>
      <c r="Y63">
        <f>BAWANA!AW63+BAWANA!AX63</f>
        <v>32</v>
      </c>
      <c r="Z63">
        <f>BAWANA!BD63+BAWANA!BE63</f>
        <v>7.6</v>
      </c>
      <c r="AA63">
        <f>BAWANA!X63+BAWANA!Y63</f>
        <v>32</v>
      </c>
      <c r="AB63">
        <f>BAWANA!AE63+BAWANA!AF63</f>
        <v>7.6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230.4</v>
      </c>
      <c r="E64">
        <f>BAWANA!AM64</f>
        <v>0</v>
      </c>
      <c r="F64">
        <f t="shared" si="4"/>
        <v>256</v>
      </c>
      <c r="G64">
        <f t="shared" si="5"/>
        <v>230.4</v>
      </c>
      <c r="H64" s="154"/>
      <c r="I64">
        <f>BRPL_EOD!AK64+BRPL_EOD!AL64</f>
        <v>76</v>
      </c>
      <c r="J64">
        <f>BYPL_EOD!AK64+BYPL_EOD!AL64</f>
        <v>49.92</v>
      </c>
      <c r="K64">
        <f>MES_EOD!AK64+MES_EOD!AL64</f>
        <v>5.82</v>
      </c>
      <c r="L64">
        <f>NDMC_EOD!AK64+NDMC_EOD!AL64</f>
        <v>29.06</v>
      </c>
      <c r="M64">
        <f>TPDDL_EOD!AK64+TPDDL_EOD!AL64</f>
        <v>69.599999999999994</v>
      </c>
      <c r="N64">
        <f t="shared" si="0"/>
        <v>230.4</v>
      </c>
      <c r="O64" s="154">
        <f t="shared" si="1"/>
        <v>0</v>
      </c>
      <c r="P64">
        <v>76</v>
      </c>
      <c r="Q64">
        <v>49.92</v>
      </c>
      <c r="R64">
        <v>5.82</v>
      </c>
      <c r="S64">
        <v>29.06</v>
      </c>
      <c r="T64">
        <v>69.599999999999994</v>
      </c>
      <c r="U64" s="156">
        <f t="shared" si="2"/>
        <v>230.4</v>
      </c>
      <c r="V64" s="154">
        <f t="shared" si="3"/>
        <v>0</v>
      </c>
      <c r="Y64">
        <f>BAWANA!AW64+BAWANA!AX64</f>
        <v>32</v>
      </c>
      <c r="Z64">
        <f>BAWANA!BD64+BAWANA!BE64</f>
        <v>7.6</v>
      </c>
      <c r="AA64">
        <f>BAWANA!X64+BAWANA!Y64</f>
        <v>32</v>
      </c>
      <c r="AB64">
        <f>BAWANA!AE64+BAWANA!AF64</f>
        <v>7.6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230.4</v>
      </c>
      <c r="E65">
        <f>BAWANA!AM65</f>
        <v>0</v>
      </c>
      <c r="F65">
        <f t="shared" si="4"/>
        <v>256</v>
      </c>
      <c r="G65">
        <f t="shared" si="5"/>
        <v>230.4</v>
      </c>
      <c r="H65" s="154"/>
      <c r="I65">
        <f>BRPL_EOD!AK65+BRPL_EOD!AL65</f>
        <v>76</v>
      </c>
      <c r="J65">
        <f>BYPL_EOD!AK65+BYPL_EOD!AL65</f>
        <v>49.92</v>
      </c>
      <c r="K65">
        <f>MES_EOD!AK65+MES_EOD!AL65</f>
        <v>5.82</v>
      </c>
      <c r="L65">
        <f>NDMC_EOD!AK65+NDMC_EOD!AL65</f>
        <v>29.06</v>
      </c>
      <c r="M65">
        <f>TPDDL_EOD!AK65+TPDDL_EOD!AL65</f>
        <v>69.599999999999994</v>
      </c>
      <c r="N65">
        <f t="shared" si="0"/>
        <v>230.4</v>
      </c>
      <c r="O65" s="154">
        <f t="shared" si="1"/>
        <v>0</v>
      </c>
      <c r="P65">
        <v>76</v>
      </c>
      <c r="Q65">
        <v>49.92</v>
      </c>
      <c r="R65">
        <v>5.82</v>
      </c>
      <c r="S65">
        <v>29.06</v>
      </c>
      <c r="T65">
        <v>69.599999999999994</v>
      </c>
      <c r="U65" s="156">
        <f t="shared" si="2"/>
        <v>230.4</v>
      </c>
      <c r="V65" s="154">
        <f t="shared" si="3"/>
        <v>0</v>
      </c>
      <c r="Y65">
        <f>BAWANA!AW65+BAWANA!AX65</f>
        <v>32</v>
      </c>
      <c r="Z65">
        <f>BAWANA!BD65+BAWANA!BE65</f>
        <v>7.6</v>
      </c>
      <c r="AA65">
        <f>BAWANA!X65+BAWANA!Y65</f>
        <v>32</v>
      </c>
      <c r="AB65">
        <f>BAWANA!AE65+BAWANA!AF65</f>
        <v>7.6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230.4</v>
      </c>
      <c r="E66">
        <f>BAWANA!AM66</f>
        <v>0</v>
      </c>
      <c r="F66">
        <f t="shared" si="4"/>
        <v>256</v>
      </c>
      <c r="G66">
        <f t="shared" si="5"/>
        <v>230.4</v>
      </c>
      <c r="H66" s="154"/>
      <c r="I66">
        <f>BRPL_EOD!AK66+BRPL_EOD!AL66</f>
        <v>76</v>
      </c>
      <c r="J66">
        <f>BYPL_EOD!AK66+BYPL_EOD!AL66</f>
        <v>49.92</v>
      </c>
      <c r="K66">
        <f>MES_EOD!AK66+MES_EOD!AL66</f>
        <v>5.82</v>
      </c>
      <c r="L66">
        <f>NDMC_EOD!AK66+NDMC_EOD!AL66</f>
        <v>29.06</v>
      </c>
      <c r="M66">
        <f>TPDDL_EOD!AK66+TPDDL_EOD!AL66</f>
        <v>69.599999999999994</v>
      </c>
      <c r="N66">
        <f t="shared" si="0"/>
        <v>230.4</v>
      </c>
      <c r="O66" s="154">
        <f t="shared" si="1"/>
        <v>0</v>
      </c>
      <c r="P66">
        <v>76</v>
      </c>
      <c r="Q66">
        <v>49.92</v>
      </c>
      <c r="R66">
        <v>5.82</v>
      </c>
      <c r="S66">
        <v>29.06</v>
      </c>
      <c r="T66">
        <v>69.599999999999994</v>
      </c>
      <c r="U66" s="156">
        <f t="shared" si="2"/>
        <v>230.4</v>
      </c>
      <c r="V66" s="154">
        <f t="shared" si="3"/>
        <v>0</v>
      </c>
      <c r="Y66">
        <f>BAWANA!AW66+BAWANA!AX66</f>
        <v>32</v>
      </c>
      <c r="Z66">
        <f>BAWANA!BD66+BAWANA!BE66</f>
        <v>7.6</v>
      </c>
      <c r="AA66">
        <f>BAWANA!X66+BAWANA!Y66</f>
        <v>32</v>
      </c>
      <c r="AB66">
        <f>BAWANA!AE66+BAWANA!AF66</f>
        <v>7.6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230.4</v>
      </c>
      <c r="E67">
        <f>BAWANA!AM67</f>
        <v>0</v>
      </c>
      <c r="F67">
        <f t="shared" si="4"/>
        <v>256</v>
      </c>
      <c r="G67">
        <f t="shared" si="5"/>
        <v>230.4</v>
      </c>
      <c r="H67" s="154"/>
      <c r="I67">
        <f>BRPL_EOD!AK67+BRPL_EOD!AL67</f>
        <v>76</v>
      </c>
      <c r="J67">
        <f>BYPL_EOD!AK67+BYPL_EOD!AL67</f>
        <v>49.92</v>
      </c>
      <c r="K67">
        <f>MES_EOD!AK67+MES_EOD!AL67</f>
        <v>5.82</v>
      </c>
      <c r="L67">
        <f>NDMC_EOD!AK67+NDMC_EOD!AL67</f>
        <v>29.06</v>
      </c>
      <c r="M67">
        <f>TPDDL_EOD!AK67+TPDDL_EOD!AL67</f>
        <v>69.599999999999994</v>
      </c>
      <c r="N67">
        <f t="shared" ref="N67:N98" si="7">SUM(I67:M67)</f>
        <v>230.4</v>
      </c>
      <c r="O67" s="154">
        <f t="shared" ref="O67:O98" si="8">G67-N67</f>
        <v>0</v>
      </c>
      <c r="P67">
        <v>76</v>
      </c>
      <c r="Q67">
        <v>49.92</v>
      </c>
      <c r="R67">
        <v>5.82</v>
      </c>
      <c r="S67">
        <v>29.06</v>
      </c>
      <c r="T67">
        <v>69.599999999999994</v>
      </c>
      <c r="U67" s="156">
        <f t="shared" ref="U67:U98" si="9">SUM(P67:T67)</f>
        <v>230.4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7.6</v>
      </c>
      <c r="AA67">
        <f>BAWANA!X67+BAWANA!Y67</f>
        <v>32</v>
      </c>
      <c r="AB67">
        <f>BAWANA!AE67+BAWANA!AF67</f>
        <v>7.6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230.4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230.4</v>
      </c>
      <c r="H68" s="154"/>
      <c r="I68">
        <f>BRPL_EOD!AK68+BRPL_EOD!AL68</f>
        <v>76</v>
      </c>
      <c r="J68">
        <f>BYPL_EOD!AK68+BYPL_EOD!AL68</f>
        <v>49.92</v>
      </c>
      <c r="K68">
        <f>MES_EOD!AK68+MES_EOD!AL68</f>
        <v>5.82</v>
      </c>
      <c r="L68">
        <f>NDMC_EOD!AK68+NDMC_EOD!AL68</f>
        <v>29.06</v>
      </c>
      <c r="M68">
        <f>TPDDL_EOD!AK68+TPDDL_EOD!AL68</f>
        <v>69.599999999999994</v>
      </c>
      <c r="N68">
        <f t="shared" si="7"/>
        <v>230.4</v>
      </c>
      <c r="O68" s="154">
        <f t="shared" si="8"/>
        <v>0</v>
      </c>
      <c r="P68">
        <v>76</v>
      </c>
      <c r="Q68">
        <v>49.92</v>
      </c>
      <c r="R68">
        <v>5.82</v>
      </c>
      <c r="S68">
        <v>29.06</v>
      </c>
      <c r="T68">
        <v>69.599999999999994</v>
      </c>
      <c r="U68" s="156">
        <f t="shared" si="9"/>
        <v>230.4</v>
      </c>
      <c r="V68" s="154">
        <f t="shared" si="10"/>
        <v>0</v>
      </c>
      <c r="Y68">
        <f>BAWANA!AW68+BAWANA!AX68</f>
        <v>32</v>
      </c>
      <c r="Z68">
        <f>BAWANA!BD68+BAWANA!BE68</f>
        <v>7.6</v>
      </c>
      <c r="AA68">
        <f>BAWANA!X68+BAWANA!Y68</f>
        <v>32</v>
      </c>
      <c r="AB68">
        <f>BAWANA!AE68+BAWANA!AF68</f>
        <v>7.6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230.4</v>
      </c>
      <c r="E69">
        <f>BAWANA!AM69</f>
        <v>0</v>
      </c>
      <c r="F69">
        <f t="shared" si="11"/>
        <v>256</v>
      </c>
      <c r="G69">
        <f t="shared" si="12"/>
        <v>230.4</v>
      </c>
      <c r="H69" s="154"/>
      <c r="I69">
        <f>BRPL_EOD!AK69+BRPL_EOD!AL69</f>
        <v>76</v>
      </c>
      <c r="J69">
        <f>BYPL_EOD!AK69+BYPL_EOD!AL69</f>
        <v>49.92</v>
      </c>
      <c r="K69">
        <f>MES_EOD!AK69+MES_EOD!AL69</f>
        <v>5.82</v>
      </c>
      <c r="L69">
        <f>NDMC_EOD!AK69+NDMC_EOD!AL69</f>
        <v>29.06</v>
      </c>
      <c r="M69">
        <f>TPDDL_EOD!AK69+TPDDL_EOD!AL69</f>
        <v>69.599999999999994</v>
      </c>
      <c r="N69">
        <f t="shared" si="7"/>
        <v>230.4</v>
      </c>
      <c r="O69" s="154">
        <f t="shared" si="8"/>
        <v>0</v>
      </c>
      <c r="P69">
        <v>76</v>
      </c>
      <c r="Q69">
        <v>49.92</v>
      </c>
      <c r="R69">
        <v>5.82</v>
      </c>
      <c r="S69">
        <v>29.06</v>
      </c>
      <c r="T69">
        <v>69.599999999999994</v>
      </c>
      <c r="U69" s="156">
        <f t="shared" si="9"/>
        <v>230.4</v>
      </c>
      <c r="V69" s="154">
        <f t="shared" si="10"/>
        <v>0</v>
      </c>
      <c r="Y69">
        <f>BAWANA!AW69+BAWANA!AX69</f>
        <v>32</v>
      </c>
      <c r="Z69">
        <f>BAWANA!BD69+BAWANA!BE69</f>
        <v>7.6</v>
      </c>
      <c r="AA69">
        <f>BAWANA!X69+BAWANA!Y69</f>
        <v>32</v>
      </c>
      <c r="AB69">
        <f>BAWANA!AE69+BAWANA!AF69</f>
        <v>7.6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230.4</v>
      </c>
      <c r="E70">
        <f>BAWANA!AM70</f>
        <v>0</v>
      </c>
      <c r="F70">
        <f t="shared" si="11"/>
        <v>256</v>
      </c>
      <c r="G70">
        <f t="shared" si="12"/>
        <v>230.4</v>
      </c>
      <c r="H70" s="154"/>
      <c r="I70">
        <f>BRPL_EOD!AK70+BRPL_EOD!AL70</f>
        <v>76</v>
      </c>
      <c r="J70">
        <f>BYPL_EOD!AK70+BYPL_EOD!AL70</f>
        <v>49.92</v>
      </c>
      <c r="K70">
        <f>MES_EOD!AK70+MES_EOD!AL70</f>
        <v>5.82</v>
      </c>
      <c r="L70">
        <f>NDMC_EOD!AK70+NDMC_EOD!AL70</f>
        <v>29.06</v>
      </c>
      <c r="M70">
        <f>TPDDL_EOD!AK70+TPDDL_EOD!AL70</f>
        <v>69.599999999999994</v>
      </c>
      <c r="N70">
        <f t="shared" si="7"/>
        <v>230.4</v>
      </c>
      <c r="O70" s="154">
        <f t="shared" si="8"/>
        <v>0</v>
      </c>
      <c r="P70">
        <v>76</v>
      </c>
      <c r="Q70">
        <v>49.92</v>
      </c>
      <c r="R70">
        <v>5.82</v>
      </c>
      <c r="S70">
        <v>29.06</v>
      </c>
      <c r="T70">
        <v>69.599999999999994</v>
      </c>
      <c r="U70" s="156">
        <f t="shared" si="9"/>
        <v>230.4</v>
      </c>
      <c r="V70" s="154">
        <f t="shared" si="10"/>
        <v>0</v>
      </c>
      <c r="Y70">
        <f>BAWANA!AW70+BAWANA!AX70</f>
        <v>32</v>
      </c>
      <c r="Z70">
        <f>BAWANA!BD70+BAWANA!BE70</f>
        <v>7.6</v>
      </c>
      <c r="AA70">
        <f>BAWANA!X70+BAWANA!Y70</f>
        <v>32</v>
      </c>
      <c r="AB70">
        <f>BAWANA!AE70+BAWANA!AF70</f>
        <v>7.6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230.4</v>
      </c>
      <c r="E71">
        <f>BAWANA!AM71</f>
        <v>0</v>
      </c>
      <c r="F71">
        <f t="shared" si="11"/>
        <v>256</v>
      </c>
      <c r="G71">
        <f t="shared" si="12"/>
        <v>230.4</v>
      </c>
      <c r="H71" s="154"/>
      <c r="I71">
        <f>BRPL_EOD!AK71+BRPL_EOD!AL71</f>
        <v>76</v>
      </c>
      <c r="J71">
        <f>BYPL_EOD!AK71+BYPL_EOD!AL71</f>
        <v>49.92</v>
      </c>
      <c r="K71">
        <f>MES_EOD!AK71+MES_EOD!AL71</f>
        <v>5.82</v>
      </c>
      <c r="L71">
        <f>NDMC_EOD!AK71+NDMC_EOD!AL71</f>
        <v>29.06</v>
      </c>
      <c r="M71">
        <f>TPDDL_EOD!AK71+TPDDL_EOD!AL71</f>
        <v>69.599999999999994</v>
      </c>
      <c r="N71">
        <f t="shared" si="7"/>
        <v>230.4</v>
      </c>
      <c r="O71" s="154">
        <f t="shared" si="8"/>
        <v>0</v>
      </c>
      <c r="P71">
        <v>76</v>
      </c>
      <c r="Q71">
        <v>49.92</v>
      </c>
      <c r="R71">
        <v>5.82</v>
      </c>
      <c r="S71">
        <v>29.06</v>
      </c>
      <c r="T71">
        <v>69.599999999999994</v>
      </c>
      <c r="U71" s="156">
        <f t="shared" si="9"/>
        <v>230.4</v>
      </c>
      <c r="V71" s="154">
        <f t="shared" si="10"/>
        <v>0</v>
      </c>
      <c r="Y71">
        <f>BAWANA!AW71+BAWANA!AX71</f>
        <v>32</v>
      </c>
      <c r="Z71">
        <f>BAWANA!BD71+BAWANA!BE71</f>
        <v>7.6</v>
      </c>
      <c r="AA71">
        <f>BAWANA!X71+BAWANA!Y71</f>
        <v>32</v>
      </c>
      <c r="AB71">
        <f>BAWANA!AE71+BAWANA!AF71</f>
        <v>7.6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230.4</v>
      </c>
      <c r="E72">
        <f>BAWANA!AM72</f>
        <v>0</v>
      </c>
      <c r="F72">
        <f t="shared" si="11"/>
        <v>256</v>
      </c>
      <c r="G72">
        <f t="shared" si="12"/>
        <v>230.4</v>
      </c>
      <c r="H72" s="154"/>
      <c r="I72">
        <f>BRPL_EOD!AK72+BRPL_EOD!AL72</f>
        <v>76</v>
      </c>
      <c r="J72">
        <f>BYPL_EOD!AK72+BYPL_EOD!AL72</f>
        <v>49.92</v>
      </c>
      <c r="K72">
        <f>MES_EOD!AK72+MES_EOD!AL72</f>
        <v>5.82</v>
      </c>
      <c r="L72">
        <f>NDMC_EOD!AK72+NDMC_EOD!AL72</f>
        <v>29.06</v>
      </c>
      <c r="M72">
        <f>TPDDL_EOD!AK72+TPDDL_EOD!AL72</f>
        <v>69.599999999999994</v>
      </c>
      <c r="N72">
        <f t="shared" si="7"/>
        <v>230.4</v>
      </c>
      <c r="O72" s="154">
        <f t="shared" si="8"/>
        <v>0</v>
      </c>
      <c r="P72">
        <v>76</v>
      </c>
      <c r="Q72">
        <v>49.92</v>
      </c>
      <c r="R72">
        <v>5.82</v>
      </c>
      <c r="S72">
        <v>29.06</v>
      </c>
      <c r="T72">
        <v>69.599999999999994</v>
      </c>
      <c r="U72" s="156">
        <f t="shared" si="9"/>
        <v>230.4</v>
      </c>
      <c r="V72" s="154">
        <f t="shared" si="10"/>
        <v>0</v>
      </c>
      <c r="Y72">
        <f>BAWANA!AW72+BAWANA!AX72</f>
        <v>32</v>
      </c>
      <c r="Z72">
        <f>BAWANA!BD72+BAWANA!BE72</f>
        <v>7.6</v>
      </c>
      <c r="AA72">
        <f>BAWANA!X72+BAWANA!Y72</f>
        <v>32</v>
      </c>
      <c r="AB72">
        <f>BAWANA!AE72+BAWANA!AF72</f>
        <v>7.6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230.4</v>
      </c>
      <c r="E73">
        <f>BAWANA!AM73</f>
        <v>0</v>
      </c>
      <c r="F73">
        <f t="shared" si="11"/>
        <v>256</v>
      </c>
      <c r="G73">
        <f t="shared" si="12"/>
        <v>230.4</v>
      </c>
      <c r="H73" s="154"/>
      <c r="I73">
        <f>BRPL_EOD!AK73+BRPL_EOD!AL73</f>
        <v>76</v>
      </c>
      <c r="J73">
        <f>BYPL_EOD!AK73+BYPL_EOD!AL73</f>
        <v>49.92</v>
      </c>
      <c r="K73">
        <f>MES_EOD!AK73+MES_EOD!AL73</f>
        <v>5.82</v>
      </c>
      <c r="L73">
        <f>NDMC_EOD!AK73+NDMC_EOD!AL73</f>
        <v>29.06</v>
      </c>
      <c r="M73">
        <f>TPDDL_EOD!AK73+TPDDL_EOD!AL73</f>
        <v>69.599999999999994</v>
      </c>
      <c r="N73">
        <f t="shared" si="7"/>
        <v>230.4</v>
      </c>
      <c r="O73" s="154">
        <f t="shared" si="8"/>
        <v>0</v>
      </c>
      <c r="P73">
        <v>76</v>
      </c>
      <c r="Q73">
        <v>49.92</v>
      </c>
      <c r="R73">
        <v>5.82</v>
      </c>
      <c r="S73">
        <v>29.06</v>
      </c>
      <c r="T73">
        <v>69.599999999999994</v>
      </c>
      <c r="U73" s="156">
        <f t="shared" si="9"/>
        <v>230.4</v>
      </c>
      <c r="V73" s="154">
        <f t="shared" si="10"/>
        <v>0</v>
      </c>
      <c r="Y73">
        <f>BAWANA!AW73+BAWANA!AX73</f>
        <v>32</v>
      </c>
      <c r="Z73">
        <f>BAWANA!BD73+BAWANA!BE73</f>
        <v>7.6</v>
      </c>
      <c r="AA73">
        <f>BAWANA!X73+BAWANA!Y73</f>
        <v>32</v>
      </c>
      <c r="AB73">
        <f>BAWANA!AE73+BAWANA!AF73</f>
        <v>7.6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230.4</v>
      </c>
      <c r="E74">
        <f>BAWANA!AM74</f>
        <v>0</v>
      </c>
      <c r="F74">
        <f t="shared" si="11"/>
        <v>256</v>
      </c>
      <c r="G74">
        <f t="shared" si="12"/>
        <v>230.4</v>
      </c>
      <c r="H74" s="154"/>
      <c r="I74">
        <f>BRPL_EOD!AK74+BRPL_EOD!AL74</f>
        <v>76</v>
      </c>
      <c r="J74">
        <f>BYPL_EOD!AK74+BYPL_EOD!AL74</f>
        <v>49.92</v>
      </c>
      <c r="K74">
        <f>MES_EOD!AK74+MES_EOD!AL74</f>
        <v>5.82</v>
      </c>
      <c r="L74">
        <f>NDMC_EOD!AK74+NDMC_EOD!AL74</f>
        <v>29.06</v>
      </c>
      <c r="M74">
        <f>TPDDL_EOD!AK74+TPDDL_EOD!AL74</f>
        <v>69.599999999999994</v>
      </c>
      <c r="N74">
        <f t="shared" si="7"/>
        <v>230.4</v>
      </c>
      <c r="O74" s="154">
        <f t="shared" si="8"/>
        <v>0</v>
      </c>
      <c r="P74">
        <v>76</v>
      </c>
      <c r="Q74">
        <v>49.92</v>
      </c>
      <c r="R74">
        <v>5.82</v>
      </c>
      <c r="S74">
        <v>29.06</v>
      </c>
      <c r="T74">
        <v>69.599999999999994</v>
      </c>
      <c r="U74" s="156">
        <f t="shared" si="9"/>
        <v>230.4</v>
      </c>
      <c r="V74" s="154">
        <f t="shared" si="10"/>
        <v>0</v>
      </c>
      <c r="Y74">
        <f>BAWANA!AW74+BAWANA!AX74</f>
        <v>32</v>
      </c>
      <c r="Z74">
        <f>BAWANA!BD74+BAWANA!BE74</f>
        <v>7.6</v>
      </c>
      <c r="AA74">
        <f>BAWANA!X74+BAWANA!Y74</f>
        <v>32</v>
      </c>
      <c r="AB74">
        <f>BAWANA!AE74+BAWANA!AF74</f>
        <v>7.6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230.4</v>
      </c>
      <c r="E75">
        <f>BAWANA!AM75</f>
        <v>0</v>
      </c>
      <c r="F75">
        <f t="shared" si="11"/>
        <v>256</v>
      </c>
      <c r="G75">
        <f t="shared" si="12"/>
        <v>230.4</v>
      </c>
      <c r="H75" s="154"/>
      <c r="I75">
        <f>BRPL_EOD!AK75+BRPL_EOD!AL75</f>
        <v>76</v>
      </c>
      <c r="J75">
        <f>BYPL_EOD!AK75+BYPL_EOD!AL75</f>
        <v>49.92</v>
      </c>
      <c r="K75">
        <f>MES_EOD!AK75+MES_EOD!AL75</f>
        <v>5.82</v>
      </c>
      <c r="L75">
        <f>NDMC_EOD!AK75+NDMC_EOD!AL75</f>
        <v>29.06</v>
      </c>
      <c r="M75">
        <f>TPDDL_EOD!AK75+TPDDL_EOD!AL75</f>
        <v>69.599999999999994</v>
      </c>
      <c r="N75">
        <f t="shared" si="7"/>
        <v>230.4</v>
      </c>
      <c r="O75" s="154">
        <f t="shared" si="8"/>
        <v>0</v>
      </c>
      <c r="P75">
        <v>76</v>
      </c>
      <c r="Q75">
        <v>49.92</v>
      </c>
      <c r="R75">
        <v>5.82</v>
      </c>
      <c r="S75">
        <v>29.06</v>
      </c>
      <c r="T75">
        <v>69.599999999999994</v>
      </c>
      <c r="U75" s="156">
        <f t="shared" si="9"/>
        <v>230.4</v>
      </c>
      <c r="V75" s="154">
        <f t="shared" si="10"/>
        <v>0</v>
      </c>
      <c r="Y75">
        <f>BAWANA!AW75+BAWANA!AX75</f>
        <v>32</v>
      </c>
      <c r="Z75">
        <f>BAWANA!BD75+BAWANA!BE75</f>
        <v>7.6</v>
      </c>
      <c r="AA75">
        <f>BAWANA!X75+BAWANA!Y75</f>
        <v>32</v>
      </c>
      <c r="AB75">
        <f>BAWANA!AE75+BAWANA!AF75</f>
        <v>7.6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230.4</v>
      </c>
      <c r="E76">
        <f>BAWANA!AM76</f>
        <v>0</v>
      </c>
      <c r="F76">
        <f t="shared" si="11"/>
        <v>256</v>
      </c>
      <c r="G76">
        <f t="shared" si="12"/>
        <v>230.4</v>
      </c>
      <c r="H76" s="154"/>
      <c r="I76">
        <f>BRPL_EOD!AK76+BRPL_EOD!AL76</f>
        <v>76</v>
      </c>
      <c r="J76">
        <f>BYPL_EOD!AK76+BYPL_EOD!AL76</f>
        <v>49.92</v>
      </c>
      <c r="K76">
        <f>MES_EOD!AK76+MES_EOD!AL76</f>
        <v>5.82</v>
      </c>
      <c r="L76">
        <f>NDMC_EOD!AK76+NDMC_EOD!AL76</f>
        <v>29.06</v>
      </c>
      <c r="M76">
        <f>TPDDL_EOD!AK76+TPDDL_EOD!AL76</f>
        <v>69.599999999999994</v>
      </c>
      <c r="N76">
        <f t="shared" si="7"/>
        <v>230.4</v>
      </c>
      <c r="O76" s="154">
        <f t="shared" si="8"/>
        <v>0</v>
      </c>
      <c r="P76">
        <v>76</v>
      </c>
      <c r="Q76">
        <v>49.92</v>
      </c>
      <c r="R76">
        <v>5.82</v>
      </c>
      <c r="S76">
        <v>29.06</v>
      </c>
      <c r="T76">
        <v>69.599999999999994</v>
      </c>
      <c r="U76" s="156">
        <f t="shared" si="9"/>
        <v>230.4</v>
      </c>
      <c r="V76" s="154">
        <f t="shared" si="10"/>
        <v>0</v>
      </c>
      <c r="Y76">
        <f>BAWANA!AW76+BAWANA!AX76</f>
        <v>32</v>
      </c>
      <c r="Z76">
        <f>BAWANA!BD76+BAWANA!BE76</f>
        <v>7.6</v>
      </c>
      <c r="AA76">
        <f>BAWANA!X76+BAWANA!Y76</f>
        <v>32</v>
      </c>
      <c r="AB76">
        <f>BAWANA!AE76+BAWANA!AF76</f>
        <v>7.6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254.01999999999998</v>
      </c>
      <c r="E77">
        <f>BAWANA!AM77</f>
        <v>0</v>
      </c>
      <c r="F77">
        <f t="shared" si="11"/>
        <v>256</v>
      </c>
      <c r="G77">
        <f t="shared" si="12"/>
        <v>254.01999999999998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29.06</v>
      </c>
      <c r="M77">
        <f>TPDDL_EOD!AK77+TPDDL_EOD!AL77</f>
        <v>69.599999999999994</v>
      </c>
      <c r="N77">
        <f t="shared" si="7"/>
        <v>254.02</v>
      </c>
      <c r="O77" s="154">
        <f t="shared" si="8"/>
        <v>0</v>
      </c>
      <c r="P77">
        <v>99.61999999999999</v>
      </c>
      <c r="Q77">
        <v>49.919999999999995</v>
      </c>
      <c r="R77">
        <v>5.8199999999999994</v>
      </c>
      <c r="S77">
        <v>29.059999999999995</v>
      </c>
      <c r="T77">
        <v>69.59999999999998</v>
      </c>
      <c r="U77" s="156">
        <f t="shared" si="9"/>
        <v>254.01999999999998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254.01999999999998</v>
      </c>
      <c r="E78">
        <f>BAWANA!AM78</f>
        <v>0</v>
      </c>
      <c r="F78">
        <f t="shared" si="11"/>
        <v>256</v>
      </c>
      <c r="G78">
        <f t="shared" si="12"/>
        <v>254.01999999999998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29.06</v>
      </c>
      <c r="M78">
        <f>TPDDL_EOD!AK78+TPDDL_EOD!AL78</f>
        <v>69.599999999999994</v>
      </c>
      <c r="N78">
        <f t="shared" si="7"/>
        <v>254.02</v>
      </c>
      <c r="O78" s="154">
        <f t="shared" si="8"/>
        <v>0</v>
      </c>
      <c r="P78">
        <v>99.61999999999999</v>
      </c>
      <c r="Q78">
        <v>49.919999999999995</v>
      </c>
      <c r="R78">
        <v>5.8199999999999994</v>
      </c>
      <c r="S78">
        <v>29.059999999999995</v>
      </c>
      <c r="T78">
        <v>69.59999999999998</v>
      </c>
      <c r="U78" s="156">
        <f t="shared" si="9"/>
        <v>254.01999999999998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254.01999999999998</v>
      </c>
      <c r="E79">
        <f>BAWANA!AM79</f>
        <v>0</v>
      </c>
      <c r="F79">
        <f t="shared" si="11"/>
        <v>256</v>
      </c>
      <c r="G79">
        <f t="shared" si="12"/>
        <v>254.01999999999998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29.06</v>
      </c>
      <c r="M79">
        <f>TPDDL_EOD!AK79+TPDDL_EOD!AL79</f>
        <v>69.599999999999994</v>
      </c>
      <c r="N79">
        <f t="shared" si="7"/>
        <v>254.02</v>
      </c>
      <c r="O79" s="154">
        <f t="shared" si="8"/>
        <v>0</v>
      </c>
      <c r="P79">
        <v>99.61999999999999</v>
      </c>
      <c r="Q79">
        <v>49.919999999999995</v>
      </c>
      <c r="R79">
        <v>5.8199999999999994</v>
      </c>
      <c r="S79">
        <v>29.059999999999995</v>
      </c>
      <c r="T79">
        <v>69.59999999999998</v>
      </c>
      <c r="U79" s="156">
        <f t="shared" si="9"/>
        <v>254.01999999999998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254.01999999999998</v>
      </c>
      <c r="E80">
        <f>BAWANA!AM80</f>
        <v>0</v>
      </c>
      <c r="F80">
        <f t="shared" si="11"/>
        <v>256</v>
      </c>
      <c r="G80">
        <f t="shared" si="12"/>
        <v>254.01999999999998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29.06</v>
      </c>
      <c r="M80">
        <f>TPDDL_EOD!AK80+TPDDL_EOD!AL80</f>
        <v>69.599999999999994</v>
      </c>
      <c r="N80">
        <f t="shared" si="7"/>
        <v>254.02</v>
      </c>
      <c r="O80" s="154">
        <f t="shared" si="8"/>
        <v>0</v>
      </c>
      <c r="P80">
        <v>99.61999999999999</v>
      </c>
      <c r="Q80">
        <v>49.919999999999995</v>
      </c>
      <c r="R80">
        <v>5.8199999999999994</v>
      </c>
      <c r="S80">
        <v>29.059999999999995</v>
      </c>
      <c r="T80">
        <v>69.59999999999998</v>
      </c>
      <c r="U80" s="156">
        <f t="shared" si="9"/>
        <v>254.01999999999998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254.01999999999998</v>
      </c>
      <c r="E81">
        <f>BAWANA!AM81</f>
        <v>0</v>
      </c>
      <c r="F81">
        <f t="shared" si="11"/>
        <v>256</v>
      </c>
      <c r="G81">
        <f t="shared" si="12"/>
        <v>254.01999999999998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29.06</v>
      </c>
      <c r="M81">
        <f>TPDDL_EOD!AK81+TPDDL_EOD!AL81</f>
        <v>69.599999999999994</v>
      </c>
      <c r="N81">
        <f t="shared" si="7"/>
        <v>254.02</v>
      </c>
      <c r="O81" s="154">
        <f t="shared" si="8"/>
        <v>0</v>
      </c>
      <c r="P81">
        <v>99.61999999999999</v>
      </c>
      <c r="Q81">
        <v>49.919999999999995</v>
      </c>
      <c r="R81">
        <v>5.8199999999999994</v>
      </c>
      <c r="S81">
        <v>29.059999999999995</v>
      </c>
      <c r="T81">
        <v>69.59999999999998</v>
      </c>
      <c r="U81" s="156">
        <f t="shared" si="9"/>
        <v>254.01999999999998</v>
      </c>
      <c r="V81" s="154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254.01999999999998</v>
      </c>
      <c r="E82">
        <f>BAWANA!AM82</f>
        <v>0</v>
      </c>
      <c r="F82">
        <f t="shared" si="11"/>
        <v>256</v>
      </c>
      <c r="G82">
        <f t="shared" si="12"/>
        <v>254.01999999999998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29.06</v>
      </c>
      <c r="M82">
        <f>TPDDL_EOD!AK82+TPDDL_EOD!AL82</f>
        <v>69.599999999999994</v>
      </c>
      <c r="N82">
        <f t="shared" si="7"/>
        <v>254.02</v>
      </c>
      <c r="O82" s="154">
        <f t="shared" si="8"/>
        <v>0</v>
      </c>
      <c r="P82">
        <v>99.61999999999999</v>
      </c>
      <c r="Q82">
        <v>49.919999999999995</v>
      </c>
      <c r="R82">
        <v>5.8199999999999994</v>
      </c>
      <c r="S82">
        <v>29.059999999999995</v>
      </c>
      <c r="T82">
        <v>69.59999999999998</v>
      </c>
      <c r="U82" s="156">
        <f t="shared" si="9"/>
        <v>254.01999999999998</v>
      </c>
      <c r="V82" s="154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254.01999999999998</v>
      </c>
      <c r="E83">
        <f>BAWANA!AM83</f>
        <v>0</v>
      </c>
      <c r="F83">
        <f t="shared" si="11"/>
        <v>256</v>
      </c>
      <c r="G83">
        <f t="shared" si="12"/>
        <v>254.01999999999998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29.06</v>
      </c>
      <c r="M83">
        <f>TPDDL_EOD!AK83+TPDDL_EOD!AL83</f>
        <v>69.599999999999994</v>
      </c>
      <c r="N83">
        <f t="shared" si="7"/>
        <v>254.02</v>
      </c>
      <c r="O83" s="154">
        <f t="shared" si="8"/>
        <v>0</v>
      </c>
      <c r="P83">
        <v>99.61999999999999</v>
      </c>
      <c r="Q83">
        <v>49.919999999999995</v>
      </c>
      <c r="R83">
        <v>5.8199999999999994</v>
      </c>
      <c r="S83">
        <v>29.059999999999995</v>
      </c>
      <c r="T83">
        <v>69.59999999999998</v>
      </c>
      <c r="U83" s="156">
        <f t="shared" si="9"/>
        <v>254.01999999999998</v>
      </c>
      <c r="V83" s="154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254.01999999999998</v>
      </c>
      <c r="E84">
        <f>BAWANA!AM84</f>
        <v>0</v>
      </c>
      <c r="F84">
        <f t="shared" si="11"/>
        <v>256</v>
      </c>
      <c r="G84">
        <f t="shared" si="12"/>
        <v>254.01999999999998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29.06</v>
      </c>
      <c r="M84">
        <f>TPDDL_EOD!AK84+TPDDL_EOD!AL84</f>
        <v>69.599999999999994</v>
      </c>
      <c r="N84">
        <f t="shared" si="7"/>
        <v>254.02</v>
      </c>
      <c r="O84" s="154">
        <f t="shared" si="8"/>
        <v>0</v>
      </c>
      <c r="P84">
        <v>99.61999999999999</v>
      </c>
      <c r="Q84">
        <v>49.919999999999995</v>
      </c>
      <c r="R84">
        <v>5.8199999999999994</v>
      </c>
      <c r="S84">
        <v>29.059999999999995</v>
      </c>
      <c r="T84">
        <v>69.59999999999998</v>
      </c>
      <c r="U84" s="156">
        <f t="shared" si="9"/>
        <v>254.01999999999998</v>
      </c>
      <c r="V84" s="154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254.01999999999998</v>
      </c>
      <c r="E85">
        <f>BAWANA!AM85</f>
        <v>0</v>
      </c>
      <c r="F85">
        <f t="shared" si="11"/>
        <v>256</v>
      </c>
      <c r="G85">
        <f t="shared" si="12"/>
        <v>254.01999999999998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29.06</v>
      </c>
      <c r="M85">
        <f>TPDDL_EOD!AK85+TPDDL_EOD!AL85</f>
        <v>69.599999999999994</v>
      </c>
      <c r="N85">
        <f t="shared" si="7"/>
        <v>254.02</v>
      </c>
      <c r="O85" s="154">
        <f t="shared" si="8"/>
        <v>0</v>
      </c>
      <c r="P85">
        <v>99.61999999999999</v>
      </c>
      <c r="Q85">
        <v>49.919999999999995</v>
      </c>
      <c r="R85">
        <v>5.8199999999999994</v>
      </c>
      <c r="S85">
        <v>29.059999999999995</v>
      </c>
      <c r="T85">
        <v>69.59999999999998</v>
      </c>
      <c r="U85" s="156">
        <f t="shared" si="9"/>
        <v>254.01999999999998</v>
      </c>
      <c r="V85" s="154">
        <f t="shared" si="10"/>
        <v>0</v>
      </c>
      <c r="Y85">
        <f>BAWANA!AW85+BAWANA!AX85</f>
        <v>32</v>
      </c>
      <c r="Z85">
        <f>BAWANA!BD85+BAWANA!BE85</f>
        <v>0</v>
      </c>
      <c r="AA85">
        <f>BAWANA!X85+BAWANA!Y85</f>
        <v>32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254.01999999999998</v>
      </c>
      <c r="E86">
        <f>BAWANA!AM86</f>
        <v>0</v>
      </c>
      <c r="F86">
        <f t="shared" si="11"/>
        <v>256</v>
      </c>
      <c r="G86">
        <f t="shared" si="12"/>
        <v>254.01999999999998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29.06</v>
      </c>
      <c r="M86">
        <f>TPDDL_EOD!AK86+TPDDL_EOD!AL86</f>
        <v>69.599999999999994</v>
      </c>
      <c r="N86">
        <f t="shared" si="7"/>
        <v>254.02</v>
      </c>
      <c r="O86" s="154">
        <f t="shared" si="8"/>
        <v>0</v>
      </c>
      <c r="P86">
        <v>99.61999999999999</v>
      </c>
      <c r="Q86">
        <v>49.919999999999995</v>
      </c>
      <c r="R86">
        <v>5.8199999999999994</v>
      </c>
      <c r="S86">
        <v>29.059999999999995</v>
      </c>
      <c r="T86">
        <v>69.59999999999998</v>
      </c>
      <c r="U86" s="156">
        <f t="shared" si="9"/>
        <v>254.01999999999998</v>
      </c>
      <c r="V86" s="154">
        <f t="shared" si="10"/>
        <v>0</v>
      </c>
      <c r="Y86">
        <f>BAWANA!AW86+BAWANA!AX86</f>
        <v>32</v>
      </c>
      <c r="Z86">
        <f>BAWANA!BD86+BAWANA!BE86</f>
        <v>0</v>
      </c>
      <c r="AA86">
        <f>BAWANA!X86+BAWANA!Y86</f>
        <v>32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239.62</v>
      </c>
      <c r="E87">
        <f>BAWANA!AM87</f>
        <v>0</v>
      </c>
      <c r="F87">
        <f t="shared" si="11"/>
        <v>256</v>
      </c>
      <c r="G87">
        <f t="shared" si="12"/>
        <v>239.62</v>
      </c>
      <c r="H87" s="154"/>
      <c r="I87">
        <f>BRPL_EOD!AK87+BRPL_EOD!AL87</f>
        <v>93.97</v>
      </c>
      <c r="J87">
        <f>BYPL_EOD!AK87+BYPL_EOD!AL87</f>
        <v>47.09</v>
      </c>
      <c r="K87">
        <f>MES_EOD!AK87+MES_EOD!AL87</f>
        <v>5.49</v>
      </c>
      <c r="L87">
        <f>NDMC_EOD!AK87+NDMC_EOD!AL87</f>
        <v>27.41</v>
      </c>
      <c r="M87">
        <f>TPDDL_EOD!AK87+TPDDL_EOD!AL87</f>
        <v>65.66</v>
      </c>
      <c r="N87">
        <f t="shared" si="7"/>
        <v>239.62</v>
      </c>
      <c r="O87" s="154">
        <f t="shared" si="8"/>
        <v>0</v>
      </c>
      <c r="P87">
        <v>93.97</v>
      </c>
      <c r="Q87">
        <v>47.09</v>
      </c>
      <c r="R87">
        <v>5.49</v>
      </c>
      <c r="S87">
        <v>27.41</v>
      </c>
      <c r="T87">
        <v>65.66</v>
      </c>
      <c r="U87" s="156">
        <f t="shared" si="9"/>
        <v>239.62</v>
      </c>
      <c r="V87" s="154">
        <f t="shared" si="10"/>
        <v>0</v>
      </c>
      <c r="Y87">
        <f>BAWANA!AW87+BAWANA!AX87</f>
        <v>30.19</v>
      </c>
      <c r="Z87">
        <f>BAWANA!BD87+BAWANA!BE87</f>
        <v>30.19</v>
      </c>
      <c r="AA87">
        <f>BAWANA!X87+BAWANA!Y87</f>
        <v>30.19</v>
      </c>
      <c r="AB87">
        <f>BAWANA!AE87+BAWANA!AF87</f>
        <v>30.19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239.62</v>
      </c>
      <c r="E88">
        <f>BAWANA!AM88</f>
        <v>0</v>
      </c>
      <c r="F88">
        <f t="shared" si="11"/>
        <v>256</v>
      </c>
      <c r="G88">
        <f t="shared" si="12"/>
        <v>239.62</v>
      </c>
      <c r="H88" s="154"/>
      <c r="I88">
        <f>BRPL_EOD!AK88+BRPL_EOD!AL88</f>
        <v>93.97</v>
      </c>
      <c r="J88">
        <f>BYPL_EOD!AK88+BYPL_EOD!AL88</f>
        <v>47.09</v>
      </c>
      <c r="K88">
        <f>MES_EOD!AK88+MES_EOD!AL88</f>
        <v>5.49</v>
      </c>
      <c r="L88">
        <f>NDMC_EOD!AK88+NDMC_EOD!AL88</f>
        <v>27.41</v>
      </c>
      <c r="M88">
        <f>TPDDL_EOD!AK88+TPDDL_EOD!AL88</f>
        <v>65.66</v>
      </c>
      <c r="N88">
        <f t="shared" si="7"/>
        <v>239.62</v>
      </c>
      <c r="O88" s="154">
        <f t="shared" si="8"/>
        <v>0</v>
      </c>
      <c r="P88">
        <v>93.97</v>
      </c>
      <c r="Q88">
        <v>47.09</v>
      </c>
      <c r="R88">
        <v>5.49</v>
      </c>
      <c r="S88">
        <v>27.41</v>
      </c>
      <c r="T88">
        <v>65.66</v>
      </c>
      <c r="U88" s="156">
        <f t="shared" si="9"/>
        <v>239.62</v>
      </c>
      <c r="V88" s="154">
        <f t="shared" si="10"/>
        <v>0</v>
      </c>
      <c r="Y88">
        <f>BAWANA!AW88+BAWANA!AX88</f>
        <v>30.19</v>
      </c>
      <c r="Z88">
        <f>BAWANA!BD88+BAWANA!BE88</f>
        <v>30.19</v>
      </c>
      <c r="AA88">
        <f>BAWANA!X88+BAWANA!Y88</f>
        <v>30.19</v>
      </c>
      <c r="AB88">
        <f>BAWANA!AE88+BAWANA!AF88</f>
        <v>30.19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239.62</v>
      </c>
      <c r="E89">
        <f>BAWANA!AM89</f>
        <v>0</v>
      </c>
      <c r="F89">
        <f t="shared" si="11"/>
        <v>256</v>
      </c>
      <c r="G89">
        <f t="shared" si="12"/>
        <v>239.62</v>
      </c>
      <c r="H89" s="154"/>
      <c r="I89">
        <f>BRPL_EOD!AK89+BRPL_EOD!AL89</f>
        <v>93.97</v>
      </c>
      <c r="J89">
        <f>BYPL_EOD!AK89+BYPL_EOD!AL89</f>
        <v>47.09</v>
      </c>
      <c r="K89">
        <f>MES_EOD!AK89+MES_EOD!AL89</f>
        <v>5.49</v>
      </c>
      <c r="L89">
        <f>NDMC_EOD!AK89+NDMC_EOD!AL89</f>
        <v>27.41</v>
      </c>
      <c r="M89">
        <f>TPDDL_EOD!AK89+TPDDL_EOD!AL89</f>
        <v>65.66</v>
      </c>
      <c r="N89">
        <f t="shared" si="7"/>
        <v>239.62</v>
      </c>
      <c r="O89" s="154">
        <f t="shared" si="8"/>
        <v>0</v>
      </c>
      <c r="P89">
        <v>93.97</v>
      </c>
      <c r="Q89">
        <v>47.09</v>
      </c>
      <c r="R89">
        <v>5.49</v>
      </c>
      <c r="S89">
        <v>27.41</v>
      </c>
      <c r="T89">
        <v>65.66</v>
      </c>
      <c r="U89" s="156">
        <f t="shared" si="9"/>
        <v>239.62</v>
      </c>
      <c r="V89" s="154">
        <f t="shared" si="10"/>
        <v>0</v>
      </c>
      <c r="Y89">
        <f>BAWANA!AW89+BAWANA!AX89</f>
        <v>30.19</v>
      </c>
      <c r="Z89">
        <f>BAWANA!BD89+BAWANA!BE89</f>
        <v>30.19</v>
      </c>
      <c r="AA89">
        <f>BAWANA!X89+BAWANA!Y89</f>
        <v>30.19</v>
      </c>
      <c r="AB89">
        <f>BAWANA!AE89+BAWANA!AF89</f>
        <v>30.19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239.62</v>
      </c>
      <c r="E90">
        <f>BAWANA!AM90</f>
        <v>0</v>
      </c>
      <c r="F90">
        <f t="shared" si="11"/>
        <v>256</v>
      </c>
      <c r="G90">
        <f t="shared" si="12"/>
        <v>239.62</v>
      </c>
      <c r="H90" s="154"/>
      <c r="I90">
        <f>BRPL_EOD!AK90+BRPL_EOD!AL90</f>
        <v>93.97</v>
      </c>
      <c r="J90">
        <f>BYPL_EOD!AK90+BYPL_EOD!AL90</f>
        <v>47.09</v>
      </c>
      <c r="K90">
        <f>MES_EOD!AK90+MES_EOD!AL90</f>
        <v>5.49</v>
      </c>
      <c r="L90">
        <f>NDMC_EOD!AK90+NDMC_EOD!AL90</f>
        <v>27.41</v>
      </c>
      <c r="M90">
        <f>TPDDL_EOD!AK90+TPDDL_EOD!AL90</f>
        <v>65.66</v>
      </c>
      <c r="N90">
        <f t="shared" si="7"/>
        <v>239.62</v>
      </c>
      <c r="O90" s="154">
        <f t="shared" si="8"/>
        <v>0</v>
      </c>
      <c r="P90">
        <v>93.97</v>
      </c>
      <c r="Q90">
        <v>47.09</v>
      </c>
      <c r="R90">
        <v>5.49</v>
      </c>
      <c r="S90">
        <v>27.41</v>
      </c>
      <c r="T90">
        <v>65.66</v>
      </c>
      <c r="U90" s="156">
        <f t="shared" si="9"/>
        <v>239.62</v>
      </c>
      <c r="V90" s="154">
        <f t="shared" si="10"/>
        <v>0</v>
      </c>
      <c r="Y90">
        <f>BAWANA!AW90+BAWANA!AX90</f>
        <v>30.19</v>
      </c>
      <c r="Z90">
        <f>BAWANA!BD90+BAWANA!BE90</f>
        <v>30.19</v>
      </c>
      <c r="AA90">
        <f>BAWANA!X90+BAWANA!Y90</f>
        <v>30.19</v>
      </c>
      <c r="AB90">
        <f>BAWANA!AE90+BAWANA!AF90</f>
        <v>30.19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239.62</v>
      </c>
      <c r="E91">
        <f>BAWANA!AM91</f>
        <v>0</v>
      </c>
      <c r="F91">
        <f t="shared" si="11"/>
        <v>256</v>
      </c>
      <c r="G91">
        <f t="shared" si="12"/>
        <v>239.62</v>
      </c>
      <c r="H91" s="154"/>
      <c r="I91">
        <f>BRPL_EOD!AK91+BRPL_EOD!AL91</f>
        <v>93.97</v>
      </c>
      <c r="J91">
        <f>BYPL_EOD!AK91+BYPL_EOD!AL91</f>
        <v>47.09</v>
      </c>
      <c r="K91">
        <f>MES_EOD!AK91+MES_EOD!AL91</f>
        <v>5.49</v>
      </c>
      <c r="L91">
        <f>NDMC_EOD!AK91+NDMC_EOD!AL91</f>
        <v>27.41</v>
      </c>
      <c r="M91">
        <f>TPDDL_EOD!AK91+TPDDL_EOD!AL91</f>
        <v>65.66</v>
      </c>
      <c r="N91">
        <f t="shared" si="7"/>
        <v>239.62</v>
      </c>
      <c r="O91" s="154">
        <f t="shared" si="8"/>
        <v>0</v>
      </c>
      <c r="P91">
        <v>93.97</v>
      </c>
      <c r="Q91">
        <v>47.09</v>
      </c>
      <c r="R91">
        <v>5.49</v>
      </c>
      <c r="S91">
        <v>27.41</v>
      </c>
      <c r="T91">
        <v>65.66</v>
      </c>
      <c r="U91" s="156">
        <f t="shared" si="9"/>
        <v>239.62</v>
      </c>
      <c r="V91" s="154">
        <f t="shared" si="10"/>
        <v>0</v>
      </c>
      <c r="Y91">
        <f>BAWANA!AW91+BAWANA!AX91</f>
        <v>30.19</v>
      </c>
      <c r="Z91">
        <f>BAWANA!BD91+BAWANA!BE91</f>
        <v>30.19</v>
      </c>
      <c r="AA91">
        <f>BAWANA!X91+BAWANA!Y91</f>
        <v>30.19</v>
      </c>
      <c r="AB91">
        <f>BAWANA!AE91+BAWANA!AF91</f>
        <v>30.19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239.62</v>
      </c>
      <c r="E92">
        <f>BAWANA!AM92</f>
        <v>0</v>
      </c>
      <c r="F92">
        <f t="shared" si="11"/>
        <v>256</v>
      </c>
      <c r="G92">
        <f t="shared" si="12"/>
        <v>239.62</v>
      </c>
      <c r="H92" s="154"/>
      <c r="I92">
        <f>BRPL_EOD!AK92+BRPL_EOD!AL92</f>
        <v>93.97</v>
      </c>
      <c r="J92">
        <f>BYPL_EOD!AK92+BYPL_EOD!AL92</f>
        <v>47.09</v>
      </c>
      <c r="K92">
        <f>MES_EOD!AK92+MES_EOD!AL92</f>
        <v>5.49</v>
      </c>
      <c r="L92">
        <f>NDMC_EOD!AK92+NDMC_EOD!AL92</f>
        <v>27.41</v>
      </c>
      <c r="M92">
        <f>TPDDL_EOD!AK92+TPDDL_EOD!AL92</f>
        <v>65.66</v>
      </c>
      <c r="N92">
        <f t="shared" si="7"/>
        <v>239.62</v>
      </c>
      <c r="O92" s="154">
        <f t="shared" si="8"/>
        <v>0</v>
      </c>
      <c r="P92">
        <v>93.97</v>
      </c>
      <c r="Q92">
        <v>47.09</v>
      </c>
      <c r="R92">
        <v>5.49</v>
      </c>
      <c r="S92">
        <v>27.41</v>
      </c>
      <c r="T92">
        <v>65.66</v>
      </c>
      <c r="U92" s="156">
        <f t="shared" si="9"/>
        <v>239.62</v>
      </c>
      <c r="V92" s="154">
        <f t="shared" si="10"/>
        <v>0</v>
      </c>
      <c r="Y92">
        <f>BAWANA!AW92+BAWANA!AX92</f>
        <v>30.19</v>
      </c>
      <c r="Z92">
        <f>BAWANA!BD92+BAWANA!BE92</f>
        <v>30.19</v>
      </c>
      <c r="AA92">
        <f>BAWANA!X92+BAWANA!Y92</f>
        <v>30.19</v>
      </c>
      <c r="AB92">
        <f>BAWANA!AE92+BAWANA!AF92</f>
        <v>30.19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239.62</v>
      </c>
      <c r="E93">
        <f>BAWANA!AM93</f>
        <v>0</v>
      </c>
      <c r="F93">
        <f t="shared" si="11"/>
        <v>256</v>
      </c>
      <c r="G93">
        <f t="shared" si="12"/>
        <v>239.62</v>
      </c>
      <c r="H93" s="154"/>
      <c r="I93">
        <f>BRPL_EOD!AK93+BRPL_EOD!AL93</f>
        <v>93.97</v>
      </c>
      <c r="J93">
        <f>BYPL_EOD!AK93+BYPL_EOD!AL93</f>
        <v>47.09</v>
      </c>
      <c r="K93">
        <f>MES_EOD!AK93+MES_EOD!AL93</f>
        <v>5.49</v>
      </c>
      <c r="L93">
        <f>NDMC_EOD!AK93+NDMC_EOD!AL93</f>
        <v>27.41</v>
      </c>
      <c r="M93">
        <f>TPDDL_EOD!AK93+TPDDL_EOD!AL93</f>
        <v>65.66</v>
      </c>
      <c r="N93">
        <f t="shared" si="7"/>
        <v>239.62</v>
      </c>
      <c r="O93" s="154">
        <f t="shared" si="8"/>
        <v>0</v>
      </c>
      <c r="P93">
        <v>93.97</v>
      </c>
      <c r="Q93">
        <v>47.09</v>
      </c>
      <c r="R93">
        <v>5.49</v>
      </c>
      <c r="S93">
        <v>27.41</v>
      </c>
      <c r="T93">
        <v>65.66</v>
      </c>
      <c r="U93" s="156">
        <f t="shared" si="9"/>
        <v>239.62</v>
      </c>
      <c r="V93" s="154">
        <f t="shared" si="10"/>
        <v>0</v>
      </c>
      <c r="Y93">
        <f>BAWANA!AW93+BAWANA!AX93</f>
        <v>30.19</v>
      </c>
      <c r="Z93">
        <f>BAWANA!BD93+BAWANA!BE93</f>
        <v>30.19</v>
      </c>
      <c r="AA93">
        <f>BAWANA!X93+BAWANA!Y93</f>
        <v>30.19</v>
      </c>
      <c r="AB93">
        <f>BAWANA!AE93+BAWANA!AF93</f>
        <v>30.19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239.62</v>
      </c>
      <c r="E94">
        <f>BAWANA!AM94</f>
        <v>0</v>
      </c>
      <c r="F94">
        <f t="shared" si="11"/>
        <v>256</v>
      </c>
      <c r="G94">
        <f t="shared" si="12"/>
        <v>239.62</v>
      </c>
      <c r="H94" s="154"/>
      <c r="I94">
        <f>BRPL_EOD!AK94+BRPL_EOD!AL94</f>
        <v>93.97</v>
      </c>
      <c r="J94">
        <f>BYPL_EOD!AK94+BYPL_EOD!AL94</f>
        <v>47.09</v>
      </c>
      <c r="K94">
        <f>MES_EOD!AK94+MES_EOD!AL94</f>
        <v>5.49</v>
      </c>
      <c r="L94">
        <f>NDMC_EOD!AK94+NDMC_EOD!AL94</f>
        <v>27.41</v>
      </c>
      <c r="M94">
        <f>TPDDL_EOD!AK94+TPDDL_EOD!AL94</f>
        <v>65.66</v>
      </c>
      <c r="N94">
        <f t="shared" si="7"/>
        <v>239.62</v>
      </c>
      <c r="O94" s="154">
        <f t="shared" si="8"/>
        <v>0</v>
      </c>
      <c r="P94">
        <v>93.97</v>
      </c>
      <c r="Q94">
        <v>47.09</v>
      </c>
      <c r="R94">
        <v>5.49</v>
      </c>
      <c r="S94">
        <v>27.41</v>
      </c>
      <c r="T94">
        <v>65.66</v>
      </c>
      <c r="U94" s="156">
        <f t="shared" si="9"/>
        <v>239.62</v>
      </c>
      <c r="V94" s="154">
        <f t="shared" si="10"/>
        <v>0</v>
      </c>
      <c r="Y94">
        <f>BAWANA!AW94+BAWANA!AX94</f>
        <v>30.19</v>
      </c>
      <c r="Z94">
        <f>BAWANA!BD94+BAWANA!BE94</f>
        <v>30.19</v>
      </c>
      <c r="AA94">
        <f>BAWANA!X94+BAWANA!Y94</f>
        <v>30.19</v>
      </c>
      <c r="AB94">
        <f>BAWANA!AE94+BAWANA!AF94</f>
        <v>30.19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239.62</v>
      </c>
      <c r="E95">
        <f>BAWANA!AM95</f>
        <v>0</v>
      </c>
      <c r="F95">
        <f t="shared" si="11"/>
        <v>256</v>
      </c>
      <c r="G95">
        <f t="shared" si="12"/>
        <v>239.62</v>
      </c>
      <c r="H95" s="154"/>
      <c r="I95">
        <f>BRPL_EOD!AK95+BRPL_EOD!AL95</f>
        <v>93.97</v>
      </c>
      <c r="J95">
        <f>BYPL_EOD!AK95+BYPL_EOD!AL95</f>
        <v>47.09</v>
      </c>
      <c r="K95">
        <f>MES_EOD!AK95+MES_EOD!AL95</f>
        <v>5.49</v>
      </c>
      <c r="L95">
        <f>NDMC_EOD!AK95+NDMC_EOD!AL95</f>
        <v>27.41</v>
      </c>
      <c r="M95">
        <f>TPDDL_EOD!AK95+TPDDL_EOD!AL95</f>
        <v>65.66</v>
      </c>
      <c r="N95">
        <f t="shared" si="7"/>
        <v>239.62</v>
      </c>
      <c r="O95" s="154">
        <f t="shared" si="8"/>
        <v>0</v>
      </c>
      <c r="P95">
        <v>93.97</v>
      </c>
      <c r="Q95">
        <v>47.09</v>
      </c>
      <c r="R95">
        <v>5.49</v>
      </c>
      <c r="S95">
        <v>27.41</v>
      </c>
      <c r="T95">
        <v>65.66</v>
      </c>
      <c r="U95" s="156">
        <f t="shared" si="9"/>
        <v>239.62</v>
      </c>
      <c r="V95" s="154">
        <f t="shared" si="10"/>
        <v>0</v>
      </c>
      <c r="Y95">
        <f>BAWANA!AW95+BAWANA!AX95</f>
        <v>30.19</v>
      </c>
      <c r="Z95">
        <f>BAWANA!BD95+BAWANA!BE95</f>
        <v>30.19</v>
      </c>
      <c r="AA95">
        <f>BAWANA!X95+BAWANA!Y95</f>
        <v>30.19</v>
      </c>
      <c r="AB95">
        <f>BAWANA!AE95+BAWANA!AF95</f>
        <v>30.19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239.62</v>
      </c>
      <c r="E96">
        <f>BAWANA!AM96</f>
        <v>0</v>
      </c>
      <c r="F96">
        <f t="shared" si="11"/>
        <v>256</v>
      </c>
      <c r="G96">
        <f t="shared" si="12"/>
        <v>239.62</v>
      </c>
      <c r="H96" s="154"/>
      <c r="I96">
        <f>BRPL_EOD!AK96+BRPL_EOD!AL96</f>
        <v>93.97</v>
      </c>
      <c r="J96">
        <f>BYPL_EOD!AK96+BYPL_EOD!AL96</f>
        <v>47.09</v>
      </c>
      <c r="K96">
        <f>MES_EOD!AK96+MES_EOD!AL96</f>
        <v>5.49</v>
      </c>
      <c r="L96">
        <f>NDMC_EOD!AK96+NDMC_EOD!AL96</f>
        <v>27.41</v>
      </c>
      <c r="M96">
        <f>TPDDL_EOD!AK96+TPDDL_EOD!AL96</f>
        <v>65.66</v>
      </c>
      <c r="N96">
        <f t="shared" si="7"/>
        <v>239.62</v>
      </c>
      <c r="O96" s="154">
        <f t="shared" si="8"/>
        <v>0</v>
      </c>
      <c r="P96">
        <v>93.97</v>
      </c>
      <c r="Q96">
        <v>47.09</v>
      </c>
      <c r="R96">
        <v>5.49</v>
      </c>
      <c r="S96">
        <v>27.41</v>
      </c>
      <c r="T96">
        <v>65.66</v>
      </c>
      <c r="U96" s="156">
        <f t="shared" si="9"/>
        <v>239.62</v>
      </c>
      <c r="V96" s="154">
        <f t="shared" si="10"/>
        <v>0</v>
      </c>
      <c r="Y96">
        <f>BAWANA!AW96+BAWANA!AX96</f>
        <v>30.19</v>
      </c>
      <c r="Z96">
        <f>BAWANA!BD96+BAWANA!BE96</f>
        <v>30.19</v>
      </c>
      <c r="AA96">
        <f>BAWANA!X96+BAWANA!Y96</f>
        <v>30.19</v>
      </c>
      <c r="AB96">
        <f>BAWANA!AE96+BAWANA!AF96</f>
        <v>30.19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239.62</v>
      </c>
      <c r="E97">
        <f>BAWANA!AM97</f>
        <v>0</v>
      </c>
      <c r="F97">
        <f t="shared" si="11"/>
        <v>256</v>
      </c>
      <c r="G97">
        <f t="shared" si="12"/>
        <v>239.62</v>
      </c>
      <c r="H97" s="154"/>
      <c r="I97">
        <f>BRPL_EOD!AK97+BRPL_EOD!AL97</f>
        <v>93.97</v>
      </c>
      <c r="J97">
        <f>BYPL_EOD!AK97+BYPL_EOD!AL97</f>
        <v>47.09</v>
      </c>
      <c r="K97">
        <f>MES_EOD!AK97+MES_EOD!AL97</f>
        <v>5.49</v>
      </c>
      <c r="L97">
        <f>NDMC_EOD!AK97+NDMC_EOD!AL97</f>
        <v>27.41</v>
      </c>
      <c r="M97">
        <f>TPDDL_EOD!AK97+TPDDL_EOD!AL97</f>
        <v>65.66</v>
      </c>
      <c r="N97">
        <f t="shared" si="7"/>
        <v>239.62</v>
      </c>
      <c r="O97" s="154">
        <f t="shared" si="8"/>
        <v>0</v>
      </c>
      <c r="P97">
        <v>93.97</v>
      </c>
      <c r="Q97">
        <v>47.09</v>
      </c>
      <c r="R97">
        <v>5.49</v>
      </c>
      <c r="S97">
        <v>27.41</v>
      </c>
      <c r="T97">
        <v>65.66</v>
      </c>
      <c r="U97" s="156">
        <f t="shared" si="9"/>
        <v>239.62</v>
      </c>
      <c r="V97" s="154">
        <f t="shared" si="10"/>
        <v>0</v>
      </c>
      <c r="Y97">
        <f>BAWANA!AW97+BAWANA!AX97</f>
        <v>30.19</v>
      </c>
      <c r="Z97">
        <f>BAWANA!BD97+BAWANA!BE97</f>
        <v>30.19</v>
      </c>
      <c r="AA97">
        <f>BAWANA!X97+BAWANA!Y97</f>
        <v>30.19</v>
      </c>
      <c r="AB97">
        <f>BAWANA!AE97+BAWANA!AF97</f>
        <v>30.19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239.62</v>
      </c>
      <c r="E98">
        <f>BAWANA!AM98</f>
        <v>0</v>
      </c>
      <c r="F98">
        <f t="shared" si="11"/>
        <v>256</v>
      </c>
      <c r="G98">
        <f t="shared" si="12"/>
        <v>239.62</v>
      </c>
      <c r="H98" s="154"/>
      <c r="I98">
        <f>BRPL_EOD!AK98+BRPL_EOD!AL98</f>
        <v>93.97</v>
      </c>
      <c r="J98">
        <f>BYPL_EOD!AK98+BYPL_EOD!AL98</f>
        <v>47.09</v>
      </c>
      <c r="K98">
        <f>MES_EOD!AK98+MES_EOD!AL98</f>
        <v>5.49</v>
      </c>
      <c r="L98">
        <f>NDMC_EOD!AK98+NDMC_EOD!AL98</f>
        <v>27.41</v>
      </c>
      <c r="M98">
        <f>TPDDL_EOD!AK98+TPDDL_EOD!AL98</f>
        <v>65.66</v>
      </c>
      <c r="N98">
        <f t="shared" si="7"/>
        <v>239.62</v>
      </c>
      <c r="O98" s="154">
        <f t="shared" si="8"/>
        <v>0</v>
      </c>
      <c r="P98">
        <v>93.97</v>
      </c>
      <c r="Q98">
        <v>47.09</v>
      </c>
      <c r="R98">
        <v>5.49</v>
      </c>
      <c r="S98">
        <v>27.41</v>
      </c>
      <c r="T98">
        <v>65.66</v>
      </c>
      <c r="U98" s="156">
        <f t="shared" si="9"/>
        <v>239.62</v>
      </c>
      <c r="V98" s="154">
        <f t="shared" si="10"/>
        <v>0</v>
      </c>
      <c r="Y98">
        <f>BAWANA!AW98+BAWANA!AX98</f>
        <v>30.19</v>
      </c>
      <c r="Z98">
        <f>BAWANA!BD98+BAWANA!BE98</f>
        <v>30.19</v>
      </c>
      <c r="AA98">
        <f>BAWANA!X98+BAWANA!Y98</f>
        <v>30.19</v>
      </c>
      <c r="AB98">
        <f>BAWANA!AE98+BAWANA!AF98</f>
        <v>30.19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5.5990804999999995</v>
      </c>
      <c r="E99" s="156">
        <f t="shared" si="14"/>
        <v>0</v>
      </c>
      <c r="F99" s="156">
        <f t="shared" si="14"/>
        <v>6.1440000000000001</v>
      </c>
      <c r="G99" s="156">
        <f t="shared" si="14"/>
        <v>5.5990804999999995</v>
      </c>
      <c r="H99" s="156"/>
      <c r="I99" s="156">
        <f t="shared" si="14"/>
        <v>2.0803699999999998</v>
      </c>
      <c r="J99" s="156">
        <f t="shared" si="14"/>
        <v>1.1727100000000017</v>
      </c>
      <c r="K99" s="156">
        <f t="shared" si="14"/>
        <v>0.13676499999999997</v>
      </c>
      <c r="L99" s="156">
        <f t="shared" si="14"/>
        <v>0.68264499999999884</v>
      </c>
      <c r="M99" s="156">
        <f t="shared" si="14"/>
        <v>1.5275050000000012</v>
      </c>
      <c r="N99" s="156">
        <f t="shared" si="14"/>
        <v>5.5999949999999972</v>
      </c>
      <c r="O99" s="156">
        <f t="shared" si="14"/>
        <v>-9.1450000000023121E-4</v>
      </c>
      <c r="P99" s="156">
        <f t="shared" si="14"/>
        <v>2.0800449594423345</v>
      </c>
      <c r="Q99" s="156">
        <f t="shared" si="14"/>
        <v>1.1724847575897483</v>
      </c>
      <c r="R99" s="156">
        <f t="shared" si="14"/>
        <v>0.13673999135755471</v>
      </c>
      <c r="S99" s="156">
        <f t="shared" si="14"/>
        <v>0.68252068527521526</v>
      </c>
      <c r="T99" s="156">
        <f t="shared" si="14"/>
        <v>1.5272901063351494</v>
      </c>
      <c r="U99" s="156">
        <f t="shared" si="14"/>
        <v>5.5990804999999986</v>
      </c>
      <c r="V99" s="156">
        <f t="shared" si="10"/>
        <v>0</v>
      </c>
      <c r="Y99" s="156">
        <f>SUM(Y3:Y98)/4000</f>
        <v>0.75174500000000033</v>
      </c>
      <c r="Z99" s="156">
        <f t="shared" ref="Z99:AD99" si="15">SUM(Z3:Z98)/4000</f>
        <v>0.53502999999999978</v>
      </c>
      <c r="AA99" s="156">
        <f t="shared" si="15"/>
        <v>0.75174500000000033</v>
      </c>
      <c r="AB99" s="156">
        <f t="shared" si="15"/>
        <v>0.53502999999999978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7"/>
      <c r="B2" t="s">
        <v>454</v>
      </c>
      <c r="C2" t="s">
        <v>455</v>
      </c>
      <c r="D2" t="s">
        <v>456</v>
      </c>
      <c r="E2" t="s">
        <v>458</v>
      </c>
      <c r="F2" t="s">
        <v>459</v>
      </c>
      <c r="G2" t="s">
        <v>460</v>
      </c>
      <c r="H2" t="s">
        <v>467</v>
      </c>
      <c r="I2" t="s">
        <v>468</v>
      </c>
      <c r="J2" t="s">
        <v>469</v>
      </c>
      <c r="K2" t="s">
        <v>470</v>
      </c>
      <c r="L2" t="s">
        <v>474</v>
      </c>
      <c r="M2" t="s">
        <v>493</v>
      </c>
      <c r="N2" t="s">
        <v>494</v>
      </c>
      <c r="O2" t="s">
        <v>495</v>
      </c>
      <c r="P2" t="s">
        <v>502</v>
      </c>
      <c r="Q2" t="s">
        <v>508</v>
      </c>
      <c r="R2" t="s">
        <v>509</v>
      </c>
      <c r="S2" t="s">
        <v>510</v>
      </c>
      <c r="T2" t="s">
        <v>511</v>
      </c>
      <c r="U2" t="s">
        <v>499</v>
      </c>
      <c r="V2" t="s">
        <v>473</v>
      </c>
      <c r="W2" t="s">
        <v>477</v>
      </c>
      <c r="Z2" t="s">
        <v>462</v>
      </c>
      <c r="AA2" t="s">
        <v>463</v>
      </c>
      <c r="AB2" t="s">
        <v>464</v>
      </c>
      <c r="AC2" t="s">
        <v>465</v>
      </c>
      <c r="AD2" t="s">
        <v>471</v>
      </c>
      <c r="AE2" t="s">
        <v>472</v>
      </c>
      <c r="AF2" t="s">
        <v>479</v>
      </c>
      <c r="AG2" t="s">
        <v>482</v>
      </c>
      <c r="AH2" t="s">
        <v>483</v>
      </c>
      <c r="AI2" t="s">
        <v>490</v>
      </c>
      <c r="AJ2" t="s">
        <v>491</v>
      </c>
      <c r="AK2" t="s">
        <v>492</v>
      </c>
      <c r="AL2" t="s">
        <v>498</v>
      </c>
      <c r="AM2" t="s">
        <v>500</v>
      </c>
      <c r="AN2" t="s">
        <v>503</v>
      </c>
      <c r="AO2" t="s">
        <v>504</v>
      </c>
      <c r="AP2" t="s">
        <v>506</v>
      </c>
      <c r="AQ2" t="s">
        <v>507</v>
      </c>
      <c r="AR2" t="s">
        <v>512</v>
      </c>
      <c r="AS2" s="19"/>
      <c r="AT2" s="206" t="s">
        <v>461</v>
      </c>
      <c r="AU2" s="169"/>
      <c r="AV2" s="206" t="s">
        <v>453</v>
      </c>
      <c r="AW2" s="206" t="s">
        <v>457</v>
      </c>
      <c r="AX2" s="206" t="s">
        <v>466</v>
      </c>
      <c r="AY2" s="169"/>
      <c r="AZ2" s="169"/>
      <c r="BA2" s="217"/>
      <c r="BD2" t="s">
        <v>480</v>
      </c>
      <c r="BE2" t="s">
        <v>489</v>
      </c>
      <c r="BF2" t="s">
        <v>487</v>
      </c>
      <c r="BG2" t="s">
        <v>475</v>
      </c>
      <c r="BH2" t="s">
        <v>505</v>
      </c>
      <c r="BI2" t="s">
        <v>513</v>
      </c>
      <c r="BJ2" t="s">
        <v>501</v>
      </c>
      <c r="BK2" t="s">
        <v>486</v>
      </c>
      <c r="BL2" t="s">
        <v>485</v>
      </c>
      <c r="BM2" t="s">
        <v>478</v>
      </c>
      <c r="BN2" t="s">
        <v>481</v>
      </c>
      <c r="BO2" t="s">
        <v>496</v>
      </c>
      <c r="BP2" t="s">
        <v>497</v>
      </c>
      <c r="BQ2" t="s">
        <v>476</v>
      </c>
      <c r="BR2" t="s">
        <v>484</v>
      </c>
      <c r="BS2" t="s">
        <v>488</v>
      </c>
    </row>
    <row r="3" spans="1:75">
      <c r="A3" t="s">
        <v>45</v>
      </c>
      <c r="B3">
        <v>0</v>
      </c>
      <c r="C3">
        <v>0</v>
      </c>
      <c r="D3">
        <v>9.4499999999999993</v>
      </c>
      <c r="E3">
        <v>0</v>
      </c>
      <c r="F3">
        <v>16.29</v>
      </c>
      <c r="G3">
        <v>53.213999999999999</v>
      </c>
      <c r="H3">
        <v>0</v>
      </c>
      <c r="I3">
        <v>66.855999999999995</v>
      </c>
      <c r="J3">
        <v>2.1920000000000002</v>
      </c>
      <c r="K3">
        <v>215.533728</v>
      </c>
      <c r="L3">
        <v>653.15250000000003</v>
      </c>
      <c r="M3">
        <v>45</v>
      </c>
      <c r="N3">
        <v>118.125</v>
      </c>
      <c r="O3">
        <v>123.66562500000001</v>
      </c>
      <c r="P3">
        <v>122.25</v>
      </c>
      <c r="Q3">
        <v>21.823619999999998</v>
      </c>
      <c r="R3">
        <v>42.392195999999998</v>
      </c>
      <c r="S3">
        <v>26.390910000000002</v>
      </c>
      <c r="T3">
        <v>0</v>
      </c>
      <c r="U3">
        <v>275.625</v>
      </c>
      <c r="V3">
        <v>20.731850000000001</v>
      </c>
      <c r="W3">
        <v>147.515625</v>
      </c>
      <c r="X3">
        <v>0</v>
      </c>
      <c r="Y3">
        <v>0</v>
      </c>
      <c r="Z3">
        <v>19.6614</v>
      </c>
      <c r="AA3">
        <v>42.14808</v>
      </c>
      <c r="AB3">
        <v>39.510120000000001</v>
      </c>
      <c r="AC3">
        <v>29.062808</v>
      </c>
      <c r="AD3">
        <v>36.591700000000003</v>
      </c>
      <c r="AE3">
        <v>29.509</v>
      </c>
      <c r="AF3">
        <v>8.8740000000000006</v>
      </c>
      <c r="AG3">
        <v>38.448</v>
      </c>
      <c r="AH3">
        <v>152.94049999999999</v>
      </c>
      <c r="AI3">
        <v>15.276</v>
      </c>
      <c r="AJ3">
        <v>0</v>
      </c>
      <c r="AK3">
        <v>50.252400000000002</v>
      </c>
      <c r="AL3">
        <v>83.664000000000001</v>
      </c>
      <c r="AM3">
        <v>10.664</v>
      </c>
      <c r="AN3">
        <v>0.93737000000000004</v>
      </c>
      <c r="AO3">
        <v>20.58</v>
      </c>
      <c r="AP3">
        <v>12.9381</v>
      </c>
      <c r="AQ3">
        <v>62.244</v>
      </c>
      <c r="AR3">
        <v>32.419319999999999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77.41</v>
      </c>
      <c r="BA3">
        <f>SUM(B3:AZ3)</f>
        <v>2734.586452</v>
      </c>
      <c r="BD3">
        <v>24.08</v>
      </c>
      <c r="BE3">
        <v>7.63</v>
      </c>
      <c r="BF3">
        <v>1.1200000000000001</v>
      </c>
      <c r="BG3">
        <v>4.09</v>
      </c>
      <c r="BH3">
        <v>5.81</v>
      </c>
      <c r="BI3">
        <v>2.29</v>
      </c>
      <c r="BJ3">
        <v>3.11</v>
      </c>
      <c r="BK3">
        <v>3.72</v>
      </c>
      <c r="BL3">
        <v>0.96</v>
      </c>
      <c r="BM3">
        <v>0</v>
      </c>
      <c r="BN3">
        <v>0</v>
      </c>
      <c r="BO3">
        <v>14.66</v>
      </c>
      <c r="BP3">
        <v>3.98</v>
      </c>
      <c r="BQ3">
        <v>4.42</v>
      </c>
      <c r="BR3">
        <v>1.08</v>
      </c>
      <c r="BS3">
        <v>0.46</v>
      </c>
      <c r="BT3">
        <v>0</v>
      </c>
      <c r="BU3">
        <v>0</v>
      </c>
      <c r="BV3">
        <v>0</v>
      </c>
      <c r="BW3">
        <f>SUM(BD3:BV3)</f>
        <v>77.41</v>
      </c>
    </row>
    <row r="4" spans="1:75">
      <c r="A4" t="s">
        <v>46</v>
      </c>
      <c r="B4">
        <v>0</v>
      </c>
      <c r="C4">
        <v>0</v>
      </c>
      <c r="D4">
        <v>9.4499999999999993</v>
      </c>
      <c r="E4">
        <v>0</v>
      </c>
      <c r="F4">
        <v>16.29</v>
      </c>
      <c r="G4">
        <v>53.213999999999999</v>
      </c>
      <c r="H4">
        <v>0</v>
      </c>
      <c r="I4">
        <v>66.855999999999995</v>
      </c>
      <c r="J4">
        <v>2.1920000000000002</v>
      </c>
      <c r="K4">
        <v>215.533728</v>
      </c>
      <c r="L4">
        <v>653.15250000000003</v>
      </c>
      <c r="M4">
        <v>45</v>
      </c>
      <c r="N4">
        <v>118.125</v>
      </c>
      <c r="O4">
        <v>123.66562500000001</v>
      </c>
      <c r="P4">
        <v>122.25</v>
      </c>
      <c r="Q4">
        <v>21.823619999999998</v>
      </c>
      <c r="R4">
        <v>42.392195999999998</v>
      </c>
      <c r="S4">
        <v>26.390910000000002</v>
      </c>
      <c r="T4">
        <v>0</v>
      </c>
      <c r="U4">
        <v>275.625</v>
      </c>
      <c r="V4">
        <v>20.731850000000001</v>
      </c>
      <c r="W4">
        <v>147.515625</v>
      </c>
      <c r="X4">
        <v>0</v>
      </c>
      <c r="Y4">
        <v>0</v>
      </c>
      <c r="Z4">
        <v>19.6614</v>
      </c>
      <c r="AA4">
        <v>42.14808</v>
      </c>
      <c r="AB4">
        <v>39.510120000000001</v>
      </c>
      <c r="AC4">
        <v>29.062808</v>
      </c>
      <c r="AD4">
        <v>36.591700000000003</v>
      </c>
      <c r="AE4">
        <v>29.509</v>
      </c>
      <c r="AF4">
        <v>8.8740000000000006</v>
      </c>
      <c r="AG4">
        <v>38.448</v>
      </c>
      <c r="AH4">
        <v>152.94049999999999</v>
      </c>
      <c r="AI4">
        <v>15.276</v>
      </c>
      <c r="AJ4">
        <v>0</v>
      </c>
      <c r="AK4">
        <v>50.252400000000002</v>
      </c>
      <c r="AL4">
        <v>83.664000000000001</v>
      </c>
      <c r="AM4">
        <v>10.664</v>
      </c>
      <c r="AN4">
        <v>0.93737000000000004</v>
      </c>
      <c r="AO4">
        <v>20.58</v>
      </c>
      <c r="AP4">
        <v>12.9381</v>
      </c>
      <c r="AQ4">
        <v>62.244</v>
      </c>
      <c r="AR4">
        <v>32.419319999999999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77.41</v>
      </c>
      <c r="BA4">
        <f t="shared" ref="BA4:BA67" si="1">SUM(B4:AZ4)</f>
        <v>2734.586452</v>
      </c>
      <c r="BD4">
        <v>24.08</v>
      </c>
      <c r="BE4">
        <v>7.63</v>
      </c>
      <c r="BF4">
        <v>1.1200000000000001</v>
      </c>
      <c r="BG4">
        <v>4.09</v>
      </c>
      <c r="BH4">
        <v>5.81</v>
      </c>
      <c r="BI4">
        <v>2.29</v>
      </c>
      <c r="BJ4">
        <v>3.11</v>
      </c>
      <c r="BK4">
        <v>3.72</v>
      </c>
      <c r="BL4">
        <v>0.96</v>
      </c>
      <c r="BM4">
        <v>0</v>
      </c>
      <c r="BN4">
        <v>0</v>
      </c>
      <c r="BO4">
        <v>14.66</v>
      </c>
      <c r="BP4">
        <v>3.98</v>
      </c>
      <c r="BQ4">
        <v>4.42</v>
      </c>
      <c r="BR4">
        <v>1.08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77.41</v>
      </c>
    </row>
    <row r="5" spans="1:75">
      <c r="A5" t="s">
        <v>47</v>
      </c>
      <c r="B5">
        <v>0</v>
      </c>
      <c r="C5">
        <v>0</v>
      </c>
      <c r="D5">
        <v>9.4499999999999993</v>
      </c>
      <c r="E5">
        <v>0</v>
      </c>
      <c r="F5">
        <v>16.29</v>
      </c>
      <c r="G5">
        <v>53.213999999999999</v>
      </c>
      <c r="H5">
        <v>0</v>
      </c>
      <c r="I5">
        <v>66.855999999999995</v>
      </c>
      <c r="J5">
        <v>2.1920000000000002</v>
      </c>
      <c r="K5">
        <v>215.533728</v>
      </c>
      <c r="L5">
        <v>653.15250000000003</v>
      </c>
      <c r="M5">
        <v>45</v>
      </c>
      <c r="N5">
        <v>118.125</v>
      </c>
      <c r="O5">
        <v>123.66562500000001</v>
      </c>
      <c r="P5">
        <v>122.25</v>
      </c>
      <c r="Q5">
        <v>21.823619999999998</v>
      </c>
      <c r="R5">
        <v>42.392195999999998</v>
      </c>
      <c r="S5">
        <v>26.390910000000002</v>
      </c>
      <c r="T5">
        <v>0</v>
      </c>
      <c r="U5">
        <v>275.625</v>
      </c>
      <c r="V5">
        <v>20.731850000000001</v>
      </c>
      <c r="W5">
        <v>147.515625</v>
      </c>
      <c r="X5">
        <v>0</v>
      </c>
      <c r="Y5">
        <v>0</v>
      </c>
      <c r="Z5">
        <v>13.1076</v>
      </c>
      <c r="AA5">
        <v>42.14808</v>
      </c>
      <c r="AB5">
        <v>39.510120000000001</v>
      </c>
      <c r="AC5">
        <v>29.062808</v>
      </c>
      <c r="AD5">
        <v>36.591700000000003</v>
      </c>
      <c r="AE5">
        <v>29.509</v>
      </c>
      <c r="AF5">
        <v>9.86</v>
      </c>
      <c r="AG5">
        <v>38.448</v>
      </c>
      <c r="AH5">
        <v>152.94049999999999</v>
      </c>
      <c r="AI5">
        <v>15.276</v>
      </c>
      <c r="AJ5">
        <v>0</v>
      </c>
      <c r="AK5">
        <v>50.252400000000002</v>
      </c>
      <c r="AL5">
        <v>83.664000000000001</v>
      </c>
      <c r="AM5">
        <v>10.664</v>
      </c>
      <c r="AN5">
        <v>0.93737000000000004</v>
      </c>
      <c r="AO5">
        <v>20.58</v>
      </c>
      <c r="AP5">
        <v>12.9381</v>
      </c>
      <c r="AQ5">
        <v>62.244</v>
      </c>
      <c r="AR5">
        <v>32.419319999999999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77.41</v>
      </c>
      <c r="BA5">
        <f t="shared" si="1"/>
        <v>2729.0186520000002</v>
      </c>
      <c r="BD5">
        <v>24.08</v>
      </c>
      <c r="BE5">
        <v>7.63</v>
      </c>
      <c r="BF5">
        <v>1.1200000000000001</v>
      </c>
      <c r="BG5">
        <v>4.09</v>
      </c>
      <c r="BH5">
        <v>5.81</v>
      </c>
      <c r="BI5">
        <v>2.29</v>
      </c>
      <c r="BJ5">
        <v>3.11</v>
      </c>
      <c r="BK5">
        <v>3.72</v>
      </c>
      <c r="BL5">
        <v>0.96</v>
      </c>
      <c r="BM5">
        <v>0</v>
      </c>
      <c r="BN5">
        <v>0</v>
      </c>
      <c r="BO5">
        <v>14.66</v>
      </c>
      <c r="BP5">
        <v>3.98</v>
      </c>
      <c r="BQ5">
        <v>4.42</v>
      </c>
      <c r="BR5">
        <v>1.08</v>
      </c>
      <c r="BS5">
        <v>0.46</v>
      </c>
      <c r="BT5">
        <v>0</v>
      </c>
      <c r="BU5">
        <v>0</v>
      </c>
      <c r="BV5">
        <v>0</v>
      </c>
      <c r="BW5">
        <f t="shared" si="2"/>
        <v>77.41</v>
      </c>
    </row>
    <row r="6" spans="1:75">
      <c r="A6" t="s">
        <v>48</v>
      </c>
      <c r="B6">
        <v>0</v>
      </c>
      <c r="C6">
        <v>0</v>
      </c>
      <c r="D6">
        <v>9.4499999999999993</v>
      </c>
      <c r="E6">
        <v>0</v>
      </c>
      <c r="F6">
        <v>16.29</v>
      </c>
      <c r="G6">
        <v>53.213999999999999</v>
      </c>
      <c r="H6">
        <v>0</v>
      </c>
      <c r="I6">
        <v>66.855999999999995</v>
      </c>
      <c r="J6">
        <v>2.1920000000000002</v>
      </c>
      <c r="K6">
        <v>215.533728</v>
      </c>
      <c r="L6">
        <v>653.15250000000003</v>
      </c>
      <c r="M6">
        <v>45</v>
      </c>
      <c r="N6">
        <v>118.125</v>
      </c>
      <c r="O6">
        <v>123.66562500000001</v>
      </c>
      <c r="P6">
        <v>122.25</v>
      </c>
      <c r="Q6">
        <v>21.823619999999998</v>
      </c>
      <c r="R6">
        <v>42.392195999999998</v>
      </c>
      <c r="S6">
        <v>26.390910000000002</v>
      </c>
      <c r="T6">
        <v>0</v>
      </c>
      <c r="U6">
        <v>275.625</v>
      </c>
      <c r="V6">
        <v>20.731850000000001</v>
      </c>
      <c r="W6">
        <v>147.515625</v>
      </c>
      <c r="X6">
        <v>0</v>
      </c>
      <c r="Y6">
        <v>0</v>
      </c>
      <c r="Z6">
        <v>13.1076</v>
      </c>
      <c r="AA6">
        <v>42.14808</v>
      </c>
      <c r="AB6">
        <v>39.510120000000001</v>
      </c>
      <c r="AC6">
        <v>29.062808</v>
      </c>
      <c r="AD6">
        <v>36.591700000000003</v>
      </c>
      <c r="AE6">
        <v>29.509</v>
      </c>
      <c r="AF6">
        <v>9.86</v>
      </c>
      <c r="AG6">
        <v>38.448</v>
      </c>
      <c r="AH6">
        <v>152.94049999999999</v>
      </c>
      <c r="AI6">
        <v>15.276</v>
      </c>
      <c r="AJ6">
        <v>0</v>
      </c>
      <c r="AK6">
        <v>50.252400000000002</v>
      </c>
      <c r="AL6">
        <v>83.664000000000001</v>
      </c>
      <c r="AM6">
        <v>10.664</v>
      </c>
      <c r="AN6">
        <v>0.93737000000000004</v>
      </c>
      <c r="AO6">
        <v>20.58</v>
      </c>
      <c r="AP6">
        <v>12.9381</v>
      </c>
      <c r="AQ6">
        <v>46.683</v>
      </c>
      <c r="AR6">
        <v>32.419319999999999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77.41</v>
      </c>
      <c r="BA6">
        <f t="shared" si="1"/>
        <v>2713.4576520000001</v>
      </c>
      <c r="BD6">
        <v>24.08</v>
      </c>
      <c r="BE6">
        <v>7.63</v>
      </c>
      <c r="BF6">
        <v>1.1200000000000001</v>
      </c>
      <c r="BG6">
        <v>4.09</v>
      </c>
      <c r="BH6">
        <v>5.81</v>
      </c>
      <c r="BI6">
        <v>2.29</v>
      </c>
      <c r="BJ6">
        <v>3.11</v>
      </c>
      <c r="BK6">
        <v>3.72</v>
      </c>
      <c r="BL6">
        <v>0.96</v>
      </c>
      <c r="BM6">
        <v>0</v>
      </c>
      <c r="BN6">
        <v>0</v>
      </c>
      <c r="BO6">
        <v>14.66</v>
      </c>
      <c r="BP6">
        <v>3.98</v>
      </c>
      <c r="BQ6">
        <v>4.42</v>
      </c>
      <c r="BR6">
        <v>1.08</v>
      </c>
      <c r="BS6">
        <v>0.46</v>
      </c>
      <c r="BT6">
        <v>0</v>
      </c>
      <c r="BU6">
        <v>0</v>
      </c>
      <c r="BV6">
        <v>0</v>
      </c>
      <c r="BW6">
        <f t="shared" si="2"/>
        <v>77.41</v>
      </c>
    </row>
    <row r="7" spans="1:75">
      <c r="A7" t="s">
        <v>49</v>
      </c>
      <c r="B7">
        <v>0</v>
      </c>
      <c r="C7">
        <v>0</v>
      </c>
      <c r="D7">
        <v>9.4499999999999993</v>
      </c>
      <c r="E7">
        <v>0</v>
      </c>
      <c r="F7">
        <v>16.29</v>
      </c>
      <c r="G7">
        <v>53.213999999999999</v>
      </c>
      <c r="H7">
        <v>0</v>
      </c>
      <c r="I7">
        <v>66.855999999999995</v>
      </c>
      <c r="J7">
        <v>2.1920000000000002</v>
      </c>
      <c r="K7">
        <v>215.533728</v>
      </c>
      <c r="L7">
        <v>653.15250000000003</v>
      </c>
      <c r="M7">
        <v>45</v>
      </c>
      <c r="N7">
        <v>118.125</v>
      </c>
      <c r="O7">
        <v>123.66562500000001</v>
      </c>
      <c r="P7">
        <v>122.25</v>
      </c>
      <c r="Q7">
        <v>21.823619999999998</v>
      </c>
      <c r="R7">
        <v>42.392195999999998</v>
      </c>
      <c r="S7">
        <v>26.390910000000002</v>
      </c>
      <c r="T7">
        <v>0</v>
      </c>
      <c r="U7">
        <v>275.625</v>
      </c>
      <c r="V7">
        <v>20.731850000000001</v>
      </c>
      <c r="W7">
        <v>147.515625</v>
      </c>
      <c r="X7">
        <v>0</v>
      </c>
      <c r="Y7">
        <v>0</v>
      </c>
      <c r="Z7">
        <v>13.1076</v>
      </c>
      <c r="AA7">
        <v>42.14808</v>
      </c>
      <c r="AB7">
        <v>39.510120000000001</v>
      </c>
      <c r="AC7">
        <v>29.062808</v>
      </c>
      <c r="AD7">
        <v>36.591700000000003</v>
      </c>
      <c r="AE7">
        <v>29.509</v>
      </c>
      <c r="AF7">
        <v>9.86</v>
      </c>
      <c r="AG7">
        <v>38.448</v>
      </c>
      <c r="AH7">
        <v>152.94049999999999</v>
      </c>
      <c r="AI7">
        <v>3.1825000000000001</v>
      </c>
      <c r="AJ7">
        <v>0</v>
      </c>
      <c r="AK7">
        <v>50.252400000000002</v>
      </c>
      <c r="AL7">
        <v>83.664000000000001</v>
      </c>
      <c r="AM7">
        <v>10.664</v>
      </c>
      <c r="AN7">
        <v>0.93737000000000004</v>
      </c>
      <c r="AO7">
        <v>20.58</v>
      </c>
      <c r="AP7">
        <v>12.9381</v>
      </c>
      <c r="AQ7">
        <v>46.683</v>
      </c>
      <c r="AR7">
        <v>29.5944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77.41</v>
      </c>
      <c r="BA7">
        <f t="shared" si="1"/>
        <v>2698.5392320000001</v>
      </c>
      <c r="BD7">
        <v>24.08</v>
      </c>
      <c r="BE7">
        <v>7.63</v>
      </c>
      <c r="BF7">
        <v>1.1200000000000001</v>
      </c>
      <c r="BG7">
        <v>4.09</v>
      </c>
      <c r="BH7">
        <v>5.81</v>
      </c>
      <c r="BI7">
        <v>2.29</v>
      </c>
      <c r="BJ7">
        <v>3.11</v>
      </c>
      <c r="BK7">
        <v>3.72</v>
      </c>
      <c r="BL7">
        <v>0.96</v>
      </c>
      <c r="BM7">
        <v>0</v>
      </c>
      <c r="BN7">
        <v>0</v>
      </c>
      <c r="BO7">
        <v>14.66</v>
      </c>
      <c r="BP7">
        <v>3.98</v>
      </c>
      <c r="BQ7">
        <v>4.42</v>
      </c>
      <c r="BR7">
        <v>1.08</v>
      </c>
      <c r="BS7">
        <v>0.46</v>
      </c>
      <c r="BT7">
        <v>0</v>
      </c>
      <c r="BU7">
        <v>0</v>
      </c>
      <c r="BV7">
        <v>0</v>
      </c>
      <c r="BW7">
        <f t="shared" si="2"/>
        <v>77.41</v>
      </c>
    </row>
    <row r="8" spans="1:75">
      <c r="A8" t="s">
        <v>50</v>
      </c>
      <c r="B8">
        <v>0</v>
      </c>
      <c r="C8">
        <v>0</v>
      </c>
      <c r="D8">
        <v>9.4499999999999993</v>
      </c>
      <c r="E8">
        <v>0</v>
      </c>
      <c r="F8">
        <v>16.29</v>
      </c>
      <c r="G8">
        <v>53.213999999999999</v>
      </c>
      <c r="H8">
        <v>0</v>
      </c>
      <c r="I8">
        <v>66.855999999999995</v>
      </c>
      <c r="J8">
        <v>2.1920000000000002</v>
      </c>
      <c r="K8">
        <v>215.533728</v>
      </c>
      <c r="L8">
        <v>653.15250000000003</v>
      </c>
      <c r="M8">
        <v>45</v>
      </c>
      <c r="N8">
        <v>118.125</v>
      </c>
      <c r="O8">
        <v>123.66562500000001</v>
      </c>
      <c r="P8">
        <v>122.25</v>
      </c>
      <c r="Q8">
        <v>21.823619999999998</v>
      </c>
      <c r="R8">
        <v>42.392195999999998</v>
      </c>
      <c r="S8">
        <v>26.390910000000002</v>
      </c>
      <c r="T8">
        <v>0</v>
      </c>
      <c r="U8">
        <v>275.625</v>
      </c>
      <c r="V8">
        <v>20.731850000000001</v>
      </c>
      <c r="W8">
        <v>147.515625</v>
      </c>
      <c r="X8">
        <v>0</v>
      </c>
      <c r="Y8">
        <v>0</v>
      </c>
      <c r="Z8">
        <v>13.1076</v>
      </c>
      <c r="AA8">
        <v>42.14808</v>
      </c>
      <c r="AB8">
        <v>39.510120000000001</v>
      </c>
      <c r="AC8">
        <v>29.062808</v>
      </c>
      <c r="AD8">
        <v>36.591700000000003</v>
      </c>
      <c r="AE8">
        <v>29.509</v>
      </c>
      <c r="AF8">
        <v>9.86</v>
      </c>
      <c r="AG8">
        <v>38.448</v>
      </c>
      <c r="AH8">
        <v>152.94049999999999</v>
      </c>
      <c r="AI8">
        <v>3.1825000000000001</v>
      </c>
      <c r="AJ8">
        <v>0</v>
      </c>
      <c r="AK8">
        <v>50.252400000000002</v>
      </c>
      <c r="AL8">
        <v>83.664000000000001</v>
      </c>
      <c r="AM8">
        <v>10.664</v>
      </c>
      <c r="AN8">
        <v>0.93737000000000004</v>
      </c>
      <c r="AO8">
        <v>20.58</v>
      </c>
      <c r="AP8">
        <v>12.9381</v>
      </c>
      <c r="AQ8">
        <v>46.683</v>
      </c>
      <c r="AR8">
        <v>29.5944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77.41</v>
      </c>
      <c r="BA8">
        <f t="shared" si="1"/>
        <v>2698.5392320000001</v>
      </c>
      <c r="BD8">
        <v>24.08</v>
      </c>
      <c r="BE8">
        <v>7.63</v>
      </c>
      <c r="BF8">
        <v>1.1200000000000001</v>
      </c>
      <c r="BG8">
        <v>4.09</v>
      </c>
      <c r="BH8">
        <v>5.81</v>
      </c>
      <c r="BI8">
        <v>2.29</v>
      </c>
      <c r="BJ8">
        <v>3.11</v>
      </c>
      <c r="BK8">
        <v>3.72</v>
      </c>
      <c r="BL8">
        <v>0.96</v>
      </c>
      <c r="BM8">
        <v>0</v>
      </c>
      <c r="BN8">
        <v>0</v>
      </c>
      <c r="BO8">
        <v>14.66</v>
      </c>
      <c r="BP8">
        <v>3.98</v>
      </c>
      <c r="BQ8">
        <v>4.42</v>
      </c>
      <c r="BR8">
        <v>1.08</v>
      </c>
      <c r="BS8">
        <v>0.46</v>
      </c>
      <c r="BT8">
        <v>0</v>
      </c>
      <c r="BU8">
        <v>0</v>
      </c>
      <c r="BV8">
        <v>0</v>
      </c>
      <c r="BW8">
        <f t="shared" si="2"/>
        <v>77.41</v>
      </c>
    </row>
    <row r="9" spans="1:75">
      <c r="A9" t="s">
        <v>51</v>
      </c>
      <c r="B9">
        <v>0</v>
      </c>
      <c r="C9">
        <v>0</v>
      </c>
      <c r="D9">
        <v>9.4499999999999993</v>
      </c>
      <c r="E9">
        <v>0</v>
      </c>
      <c r="F9">
        <v>16.29</v>
      </c>
      <c r="G9">
        <v>53.213999999999999</v>
      </c>
      <c r="H9">
        <v>0</v>
      </c>
      <c r="I9">
        <v>66.855999999999995</v>
      </c>
      <c r="J9">
        <v>2.1920000000000002</v>
      </c>
      <c r="K9">
        <v>215.533728</v>
      </c>
      <c r="L9">
        <v>653.15250000000003</v>
      </c>
      <c r="M9">
        <v>45</v>
      </c>
      <c r="N9">
        <v>118.125</v>
      </c>
      <c r="O9">
        <v>123.66562500000001</v>
      </c>
      <c r="P9">
        <v>122.25</v>
      </c>
      <c r="Q9">
        <v>21.823619999999998</v>
      </c>
      <c r="R9">
        <v>42.392195999999998</v>
      </c>
      <c r="S9">
        <v>26.390910000000002</v>
      </c>
      <c r="T9">
        <v>0</v>
      </c>
      <c r="U9">
        <v>275.625</v>
      </c>
      <c r="V9">
        <v>20.731850000000001</v>
      </c>
      <c r="W9">
        <v>147.515625</v>
      </c>
      <c r="X9">
        <v>0</v>
      </c>
      <c r="Y9">
        <v>0</v>
      </c>
      <c r="Z9">
        <v>13.1076</v>
      </c>
      <c r="AA9">
        <v>42.14808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9.86</v>
      </c>
      <c r="AG9">
        <v>38.448</v>
      </c>
      <c r="AH9">
        <v>152.94049999999999</v>
      </c>
      <c r="AI9">
        <v>3.1825000000000001</v>
      </c>
      <c r="AJ9">
        <v>0</v>
      </c>
      <c r="AK9">
        <v>50.252400000000002</v>
      </c>
      <c r="AL9">
        <v>83.664000000000001</v>
      </c>
      <c r="AM9">
        <v>10.664</v>
      </c>
      <c r="AN9">
        <v>0.93737000000000004</v>
      </c>
      <c r="AO9">
        <v>20.58</v>
      </c>
      <c r="AP9">
        <v>12.9381</v>
      </c>
      <c r="AQ9">
        <v>46.368000000000002</v>
      </c>
      <c r="AR9">
        <v>29.5944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77.41</v>
      </c>
      <c r="BA9">
        <f t="shared" si="1"/>
        <v>2718.1517880000001</v>
      </c>
      <c r="BD9">
        <v>24.08</v>
      </c>
      <c r="BE9">
        <v>7.63</v>
      </c>
      <c r="BF9">
        <v>1.1200000000000001</v>
      </c>
      <c r="BG9">
        <v>4.09</v>
      </c>
      <c r="BH9">
        <v>5.81</v>
      </c>
      <c r="BI9">
        <v>2.29</v>
      </c>
      <c r="BJ9">
        <v>3.11</v>
      </c>
      <c r="BK9">
        <v>3.72</v>
      </c>
      <c r="BL9">
        <v>0.96</v>
      </c>
      <c r="BM9">
        <v>0</v>
      </c>
      <c r="BN9">
        <v>0</v>
      </c>
      <c r="BO9">
        <v>14.66</v>
      </c>
      <c r="BP9">
        <v>3.98</v>
      </c>
      <c r="BQ9">
        <v>4.42</v>
      </c>
      <c r="BR9">
        <v>1.08</v>
      </c>
      <c r="BS9">
        <v>0.46</v>
      </c>
      <c r="BT9">
        <v>0</v>
      </c>
      <c r="BU9">
        <v>0</v>
      </c>
      <c r="BV9">
        <v>0</v>
      </c>
      <c r="BW9">
        <f t="shared" si="2"/>
        <v>77.41</v>
      </c>
    </row>
    <row r="10" spans="1:75">
      <c r="A10" t="s">
        <v>52</v>
      </c>
      <c r="B10">
        <v>0</v>
      </c>
      <c r="C10">
        <v>0</v>
      </c>
      <c r="D10">
        <v>9.4499999999999993</v>
      </c>
      <c r="E10">
        <v>0</v>
      </c>
      <c r="F10">
        <v>16.29</v>
      </c>
      <c r="G10">
        <v>53.213999999999999</v>
      </c>
      <c r="H10">
        <v>0</v>
      </c>
      <c r="I10">
        <v>66.855999999999995</v>
      </c>
      <c r="J10">
        <v>2.1920000000000002</v>
      </c>
      <c r="K10">
        <v>215.533728</v>
      </c>
      <c r="L10">
        <v>653.15250000000003</v>
      </c>
      <c r="M10">
        <v>45</v>
      </c>
      <c r="N10">
        <v>118.125</v>
      </c>
      <c r="O10">
        <v>123.66562500000001</v>
      </c>
      <c r="P10">
        <v>122.25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275.625</v>
      </c>
      <c r="V10">
        <v>20.731850000000001</v>
      </c>
      <c r="W10">
        <v>147.515625</v>
      </c>
      <c r="X10">
        <v>0</v>
      </c>
      <c r="Y10">
        <v>0</v>
      </c>
      <c r="Z10">
        <v>13.1076</v>
      </c>
      <c r="AA10">
        <v>42.14808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9.86</v>
      </c>
      <c r="AG10">
        <v>38.448</v>
      </c>
      <c r="AH10">
        <v>152.94049999999999</v>
      </c>
      <c r="AI10">
        <v>3.1825000000000001</v>
      </c>
      <c r="AJ10">
        <v>0</v>
      </c>
      <c r="AK10">
        <v>50.252400000000002</v>
      </c>
      <c r="AL10">
        <v>83.664000000000001</v>
      </c>
      <c r="AM10">
        <v>10.664</v>
      </c>
      <c r="AN10">
        <v>0.93737000000000004</v>
      </c>
      <c r="AO10">
        <v>20.58</v>
      </c>
      <c r="AP10">
        <v>12.9381</v>
      </c>
      <c r="AQ10">
        <v>44.414999999999999</v>
      </c>
      <c r="AR10">
        <v>29.5944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77.41</v>
      </c>
      <c r="BA10">
        <f t="shared" si="1"/>
        <v>2716.1987880000001</v>
      </c>
      <c r="BD10">
        <v>24.08</v>
      </c>
      <c r="BE10">
        <v>7.63</v>
      </c>
      <c r="BF10">
        <v>1.1200000000000001</v>
      </c>
      <c r="BG10">
        <v>4.09</v>
      </c>
      <c r="BH10">
        <v>5.81</v>
      </c>
      <c r="BI10">
        <v>2.29</v>
      </c>
      <c r="BJ10">
        <v>3.11</v>
      </c>
      <c r="BK10">
        <v>3.72</v>
      </c>
      <c r="BL10">
        <v>0.96</v>
      </c>
      <c r="BM10">
        <v>0</v>
      </c>
      <c r="BN10">
        <v>0</v>
      </c>
      <c r="BO10">
        <v>14.66</v>
      </c>
      <c r="BP10">
        <v>3.98</v>
      </c>
      <c r="BQ10">
        <v>4.42</v>
      </c>
      <c r="BR10">
        <v>1.08</v>
      </c>
      <c r="BS10">
        <v>0.46</v>
      </c>
      <c r="BT10">
        <v>0</v>
      </c>
      <c r="BU10">
        <v>0</v>
      </c>
      <c r="BV10">
        <v>0</v>
      </c>
      <c r="BW10">
        <f t="shared" si="2"/>
        <v>77.41</v>
      </c>
    </row>
    <row r="11" spans="1:75">
      <c r="A11" t="s">
        <v>53</v>
      </c>
      <c r="B11">
        <v>0</v>
      </c>
      <c r="C11">
        <v>0</v>
      </c>
      <c r="D11">
        <v>9.4499999999999993</v>
      </c>
      <c r="E11">
        <v>0</v>
      </c>
      <c r="F11">
        <v>16.29</v>
      </c>
      <c r="G11">
        <v>53.213999999999999</v>
      </c>
      <c r="H11">
        <v>0</v>
      </c>
      <c r="I11">
        <v>66.855999999999995</v>
      </c>
      <c r="J11">
        <v>2.1920000000000002</v>
      </c>
      <c r="K11">
        <v>215.533728</v>
      </c>
      <c r="L11">
        <v>653.15250000000003</v>
      </c>
      <c r="M11">
        <v>45</v>
      </c>
      <c r="N11">
        <v>118.125</v>
      </c>
      <c r="O11">
        <v>123.66562500000001</v>
      </c>
      <c r="P11">
        <v>122.25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264.375</v>
      </c>
      <c r="V11">
        <v>20.731850000000001</v>
      </c>
      <c r="W11">
        <v>147.515625</v>
      </c>
      <c r="X11">
        <v>0</v>
      </c>
      <c r="Y11">
        <v>0</v>
      </c>
      <c r="Z11">
        <v>13.1076</v>
      </c>
      <c r="AA11">
        <v>42.14808</v>
      </c>
      <c r="AB11">
        <v>39.510120000000001</v>
      </c>
      <c r="AC11">
        <v>29.062808</v>
      </c>
      <c r="AD11">
        <v>36.591700000000003</v>
      </c>
      <c r="AE11">
        <v>32.075000000000003</v>
      </c>
      <c r="AF11">
        <v>9.86</v>
      </c>
      <c r="AG11">
        <v>38.448</v>
      </c>
      <c r="AH11">
        <v>152.94049999999999</v>
      </c>
      <c r="AI11">
        <v>15.276</v>
      </c>
      <c r="AJ11">
        <v>0</v>
      </c>
      <c r="AK11">
        <v>50.252400000000002</v>
      </c>
      <c r="AL11">
        <v>83.664000000000001</v>
      </c>
      <c r="AM11">
        <v>10.664</v>
      </c>
      <c r="AN11">
        <v>0.93737000000000004</v>
      </c>
      <c r="AO11">
        <v>20.58</v>
      </c>
      <c r="AP11">
        <v>12.9381</v>
      </c>
      <c r="AQ11">
        <v>44.414999999999999</v>
      </c>
      <c r="AR11">
        <v>30.266999999999999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77.800000000000011</v>
      </c>
      <c r="BA11">
        <f t="shared" si="1"/>
        <v>2700.743332</v>
      </c>
      <c r="BD11">
        <v>25.43</v>
      </c>
      <c r="BE11">
        <v>7.45</v>
      </c>
      <c r="BF11">
        <v>1.18</v>
      </c>
      <c r="BG11">
        <v>3.97</v>
      </c>
      <c r="BH11">
        <v>5.63</v>
      </c>
      <c r="BI11">
        <v>2.25</v>
      </c>
      <c r="BJ11">
        <v>3.21</v>
      </c>
      <c r="BK11">
        <v>3.72</v>
      </c>
      <c r="BL11">
        <v>0.92</v>
      </c>
      <c r="BM11">
        <v>0</v>
      </c>
      <c r="BN11">
        <v>0</v>
      </c>
      <c r="BO11">
        <v>14.31</v>
      </c>
      <c r="BP11">
        <v>3.84</v>
      </c>
      <c r="BQ11">
        <v>4.29</v>
      </c>
      <c r="BR11">
        <v>1.1399999999999999</v>
      </c>
      <c r="BS11">
        <v>0.46</v>
      </c>
      <c r="BT11">
        <v>0</v>
      </c>
      <c r="BU11">
        <v>0</v>
      </c>
      <c r="BV11">
        <v>0</v>
      </c>
      <c r="BW11">
        <f t="shared" si="2"/>
        <v>77.800000000000011</v>
      </c>
    </row>
    <row r="12" spans="1:75">
      <c r="A12" t="s">
        <v>54</v>
      </c>
      <c r="B12">
        <v>0</v>
      </c>
      <c r="C12">
        <v>0</v>
      </c>
      <c r="D12">
        <v>9.4499999999999993</v>
      </c>
      <c r="E12">
        <v>0</v>
      </c>
      <c r="F12">
        <v>16.29</v>
      </c>
      <c r="G12">
        <v>53.213999999999999</v>
      </c>
      <c r="H12">
        <v>0</v>
      </c>
      <c r="I12">
        <v>66.855999999999995</v>
      </c>
      <c r="J12">
        <v>2.1920000000000002</v>
      </c>
      <c r="K12">
        <v>215.533728</v>
      </c>
      <c r="L12">
        <v>653.15250000000003</v>
      </c>
      <c r="M12">
        <v>45</v>
      </c>
      <c r="N12">
        <v>118.125</v>
      </c>
      <c r="O12">
        <v>123.66562500000001</v>
      </c>
      <c r="P12">
        <v>122.25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264.375</v>
      </c>
      <c r="V12">
        <v>20.731850000000001</v>
      </c>
      <c r="W12">
        <v>147.515625</v>
      </c>
      <c r="X12">
        <v>0</v>
      </c>
      <c r="Y12">
        <v>0</v>
      </c>
      <c r="Z12">
        <v>13.1076</v>
      </c>
      <c r="AA12">
        <v>42.14808</v>
      </c>
      <c r="AB12">
        <v>39.510120000000001</v>
      </c>
      <c r="AC12">
        <v>29.062808</v>
      </c>
      <c r="AD12">
        <v>36.591700000000003</v>
      </c>
      <c r="AE12">
        <v>32.075000000000003</v>
      </c>
      <c r="AF12">
        <v>9.86</v>
      </c>
      <c r="AG12">
        <v>38.448</v>
      </c>
      <c r="AH12">
        <v>152.94049999999999</v>
      </c>
      <c r="AI12">
        <v>15.276</v>
      </c>
      <c r="AJ12">
        <v>0</v>
      </c>
      <c r="AK12">
        <v>50.252400000000002</v>
      </c>
      <c r="AL12">
        <v>83.664000000000001</v>
      </c>
      <c r="AM12">
        <v>10.664</v>
      </c>
      <c r="AN12">
        <v>0.93737000000000004</v>
      </c>
      <c r="AO12">
        <v>20.58</v>
      </c>
      <c r="AP12">
        <v>12.9381</v>
      </c>
      <c r="AQ12">
        <v>44.414999999999999</v>
      </c>
      <c r="AR12">
        <v>30.266999999999999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77.800000000000011</v>
      </c>
      <c r="BA12">
        <f t="shared" si="1"/>
        <v>2700.743332</v>
      </c>
      <c r="BD12">
        <v>25.43</v>
      </c>
      <c r="BE12">
        <v>7.45</v>
      </c>
      <c r="BF12">
        <v>1.18</v>
      </c>
      <c r="BG12">
        <v>3.97</v>
      </c>
      <c r="BH12">
        <v>5.63</v>
      </c>
      <c r="BI12">
        <v>2.25</v>
      </c>
      <c r="BJ12">
        <v>3.21</v>
      </c>
      <c r="BK12">
        <v>3.72</v>
      </c>
      <c r="BL12">
        <v>0.92</v>
      </c>
      <c r="BM12">
        <v>0</v>
      </c>
      <c r="BN12">
        <v>0</v>
      </c>
      <c r="BO12">
        <v>14.31</v>
      </c>
      <c r="BP12">
        <v>3.84</v>
      </c>
      <c r="BQ12">
        <v>4.29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77.800000000000011</v>
      </c>
    </row>
    <row r="13" spans="1:75">
      <c r="A13" t="s">
        <v>55</v>
      </c>
      <c r="B13">
        <v>0</v>
      </c>
      <c r="C13">
        <v>0</v>
      </c>
      <c r="D13">
        <v>9.4499999999999993</v>
      </c>
      <c r="E13">
        <v>0</v>
      </c>
      <c r="F13">
        <v>16.29</v>
      </c>
      <c r="G13">
        <v>53.213999999999999</v>
      </c>
      <c r="H13">
        <v>0</v>
      </c>
      <c r="I13">
        <v>66.855999999999995</v>
      </c>
      <c r="J13">
        <v>2.1920000000000002</v>
      </c>
      <c r="K13">
        <v>215.533728</v>
      </c>
      <c r="L13">
        <v>653.15250000000003</v>
      </c>
      <c r="M13">
        <v>45</v>
      </c>
      <c r="N13">
        <v>118.125</v>
      </c>
      <c r="O13">
        <v>123.66562500000001</v>
      </c>
      <c r="P13">
        <v>122.25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264.375</v>
      </c>
      <c r="V13">
        <v>20.731850000000001</v>
      </c>
      <c r="W13">
        <v>147.515625</v>
      </c>
      <c r="X13">
        <v>0</v>
      </c>
      <c r="Y13">
        <v>0</v>
      </c>
      <c r="Z13">
        <v>13.1076</v>
      </c>
      <c r="AA13">
        <v>42.14808</v>
      </c>
      <c r="AB13">
        <v>39.510120000000001</v>
      </c>
      <c r="AC13">
        <v>29.062808</v>
      </c>
      <c r="AD13">
        <v>36.591700000000003</v>
      </c>
      <c r="AE13">
        <v>32.075000000000003</v>
      </c>
      <c r="AF13">
        <v>9.86</v>
      </c>
      <c r="AG13">
        <v>38.448</v>
      </c>
      <c r="AH13">
        <v>152.94049999999999</v>
      </c>
      <c r="AI13">
        <v>15.276</v>
      </c>
      <c r="AJ13">
        <v>0</v>
      </c>
      <c r="AK13">
        <v>50.252400000000002</v>
      </c>
      <c r="AL13">
        <v>83.664000000000001</v>
      </c>
      <c r="AM13">
        <v>10.664</v>
      </c>
      <c r="AN13">
        <v>0.93737000000000004</v>
      </c>
      <c r="AO13">
        <v>20.58</v>
      </c>
      <c r="AP13">
        <v>12.9381</v>
      </c>
      <c r="AQ13">
        <v>44.414999999999999</v>
      </c>
      <c r="AR13">
        <v>30.939599999999999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77.810000000000016</v>
      </c>
      <c r="BA13">
        <f t="shared" si="1"/>
        <v>2701.4259320000001</v>
      </c>
      <c r="BD13">
        <v>25.43</v>
      </c>
      <c r="BE13">
        <v>7.45</v>
      </c>
      <c r="BF13">
        <v>1.18</v>
      </c>
      <c r="BG13">
        <v>3.97</v>
      </c>
      <c r="BH13">
        <v>5.63</v>
      </c>
      <c r="BI13">
        <v>2.25</v>
      </c>
      <c r="BJ13">
        <v>3.21</v>
      </c>
      <c r="BK13">
        <v>3.72</v>
      </c>
      <c r="BL13">
        <v>0.92</v>
      </c>
      <c r="BM13">
        <v>0</v>
      </c>
      <c r="BN13">
        <v>0</v>
      </c>
      <c r="BO13">
        <v>14.31</v>
      </c>
      <c r="BP13">
        <v>3.84</v>
      </c>
      <c r="BQ13">
        <v>4.29</v>
      </c>
      <c r="BR13">
        <v>1.1399999999999999</v>
      </c>
      <c r="BS13">
        <v>0.47</v>
      </c>
      <c r="BT13">
        <v>0</v>
      </c>
      <c r="BU13">
        <v>0</v>
      </c>
      <c r="BV13">
        <v>0</v>
      </c>
      <c r="BW13">
        <f t="shared" si="2"/>
        <v>77.810000000000016</v>
      </c>
    </row>
    <row r="14" spans="1:75">
      <c r="A14" t="s">
        <v>56</v>
      </c>
      <c r="B14">
        <v>0</v>
      </c>
      <c r="C14">
        <v>0</v>
      </c>
      <c r="D14">
        <v>9.4499999999999993</v>
      </c>
      <c r="E14">
        <v>0</v>
      </c>
      <c r="F14">
        <v>16.29</v>
      </c>
      <c r="G14">
        <v>53.213999999999999</v>
      </c>
      <c r="H14">
        <v>0</v>
      </c>
      <c r="I14">
        <v>66.855999999999995</v>
      </c>
      <c r="J14">
        <v>2.1920000000000002</v>
      </c>
      <c r="K14">
        <v>215.533728</v>
      </c>
      <c r="L14">
        <v>653.15250000000003</v>
      </c>
      <c r="M14">
        <v>45</v>
      </c>
      <c r="N14">
        <v>118.125</v>
      </c>
      <c r="O14">
        <v>123.66562500000001</v>
      </c>
      <c r="P14">
        <v>122.25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264.375</v>
      </c>
      <c r="V14">
        <v>20.731850000000001</v>
      </c>
      <c r="W14">
        <v>147.515625</v>
      </c>
      <c r="X14">
        <v>0</v>
      </c>
      <c r="Y14">
        <v>0</v>
      </c>
      <c r="Z14">
        <v>13.1076</v>
      </c>
      <c r="AA14">
        <v>42.14808</v>
      </c>
      <c r="AB14">
        <v>39.510120000000001</v>
      </c>
      <c r="AC14">
        <v>29.062808</v>
      </c>
      <c r="AD14">
        <v>36.591700000000003</v>
      </c>
      <c r="AE14">
        <v>32.075000000000003</v>
      </c>
      <c r="AF14">
        <v>9.86</v>
      </c>
      <c r="AG14">
        <v>38.448</v>
      </c>
      <c r="AH14">
        <v>152.94049999999999</v>
      </c>
      <c r="AI14">
        <v>15.276</v>
      </c>
      <c r="AJ14">
        <v>0</v>
      </c>
      <c r="AK14">
        <v>50.252400000000002</v>
      </c>
      <c r="AL14">
        <v>83.664000000000001</v>
      </c>
      <c r="AM14">
        <v>10.664</v>
      </c>
      <c r="AN14">
        <v>0.93737000000000004</v>
      </c>
      <c r="AO14">
        <v>20.58</v>
      </c>
      <c r="AP14">
        <v>12.9381</v>
      </c>
      <c r="AQ14">
        <v>29.61</v>
      </c>
      <c r="AR14">
        <v>30.939599999999999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77.810000000000016</v>
      </c>
      <c r="BA14">
        <f t="shared" si="1"/>
        <v>2686.6209320000003</v>
      </c>
      <c r="BD14">
        <v>25.43</v>
      </c>
      <c r="BE14">
        <v>7.45</v>
      </c>
      <c r="BF14">
        <v>1.18</v>
      </c>
      <c r="BG14">
        <v>3.97</v>
      </c>
      <c r="BH14">
        <v>5.63</v>
      </c>
      <c r="BI14">
        <v>2.25</v>
      </c>
      <c r="BJ14">
        <v>3.21</v>
      </c>
      <c r="BK14">
        <v>3.72</v>
      </c>
      <c r="BL14">
        <v>0.92</v>
      </c>
      <c r="BM14">
        <v>0</v>
      </c>
      <c r="BN14">
        <v>0</v>
      </c>
      <c r="BO14">
        <v>14.31</v>
      </c>
      <c r="BP14">
        <v>3.84</v>
      </c>
      <c r="BQ14">
        <v>4.29</v>
      </c>
      <c r="BR14">
        <v>1.1399999999999999</v>
      </c>
      <c r="BS14">
        <v>0.47</v>
      </c>
      <c r="BT14">
        <v>0</v>
      </c>
      <c r="BU14">
        <v>0</v>
      </c>
      <c r="BV14">
        <v>0</v>
      </c>
      <c r="BW14">
        <f t="shared" si="2"/>
        <v>77.810000000000016</v>
      </c>
    </row>
    <row r="15" spans="1:75">
      <c r="A15" t="s">
        <v>57</v>
      </c>
      <c r="B15">
        <v>0</v>
      </c>
      <c r="C15">
        <v>0</v>
      </c>
      <c r="D15">
        <v>9.4499999999999993</v>
      </c>
      <c r="E15">
        <v>0</v>
      </c>
      <c r="F15">
        <v>16.29</v>
      </c>
      <c r="G15">
        <v>53.213999999999999</v>
      </c>
      <c r="H15">
        <v>0</v>
      </c>
      <c r="I15">
        <v>66.855999999999995</v>
      </c>
      <c r="J15">
        <v>2.1920000000000002</v>
      </c>
      <c r="K15">
        <v>215.533728</v>
      </c>
      <c r="L15">
        <v>653.15250000000003</v>
      </c>
      <c r="M15">
        <v>45</v>
      </c>
      <c r="N15">
        <v>118.125</v>
      </c>
      <c r="O15">
        <v>123.66562500000001</v>
      </c>
      <c r="P15">
        <v>122.25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264.375</v>
      </c>
      <c r="V15">
        <v>20.731850000000001</v>
      </c>
      <c r="W15">
        <v>147.515625</v>
      </c>
      <c r="X15">
        <v>0</v>
      </c>
      <c r="Y15">
        <v>0</v>
      </c>
      <c r="Z15">
        <v>13.1076</v>
      </c>
      <c r="AA15">
        <v>42.14808</v>
      </c>
      <c r="AB15">
        <v>39.510120000000001</v>
      </c>
      <c r="AC15">
        <v>29.062808</v>
      </c>
      <c r="AD15">
        <v>36.591700000000003</v>
      </c>
      <c r="AE15">
        <v>32.075000000000003</v>
      </c>
      <c r="AF15">
        <v>9.86</v>
      </c>
      <c r="AG15">
        <v>38.448</v>
      </c>
      <c r="AH15">
        <v>152.94049999999999</v>
      </c>
      <c r="AI15">
        <v>15.276</v>
      </c>
      <c r="AJ15">
        <v>0</v>
      </c>
      <c r="AK15">
        <v>50.252400000000002</v>
      </c>
      <c r="AL15">
        <v>79.364599999999996</v>
      </c>
      <c r="AM15">
        <v>10.664</v>
      </c>
      <c r="AN15">
        <v>0.93737000000000004</v>
      </c>
      <c r="AO15">
        <v>20.58</v>
      </c>
      <c r="AP15">
        <v>11.529</v>
      </c>
      <c r="AQ15">
        <v>29.61</v>
      </c>
      <c r="AR15">
        <v>31.612200000000001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77.810000000000016</v>
      </c>
      <c r="BA15">
        <f t="shared" si="1"/>
        <v>2681.585032</v>
      </c>
      <c r="BD15">
        <v>25.43</v>
      </c>
      <c r="BE15">
        <v>7.45</v>
      </c>
      <c r="BF15">
        <v>1.18</v>
      </c>
      <c r="BG15">
        <v>3.97</v>
      </c>
      <c r="BH15">
        <v>5.63</v>
      </c>
      <c r="BI15">
        <v>2.25</v>
      </c>
      <c r="BJ15">
        <v>3.21</v>
      </c>
      <c r="BK15">
        <v>3.72</v>
      </c>
      <c r="BL15">
        <v>0.92</v>
      </c>
      <c r="BM15">
        <v>0</v>
      </c>
      <c r="BN15">
        <v>0</v>
      </c>
      <c r="BO15">
        <v>14.31</v>
      </c>
      <c r="BP15">
        <v>3.84</v>
      </c>
      <c r="BQ15">
        <v>4.29</v>
      </c>
      <c r="BR15">
        <v>1.1399999999999999</v>
      </c>
      <c r="BS15">
        <v>0.47</v>
      </c>
      <c r="BT15">
        <v>0</v>
      </c>
      <c r="BU15">
        <v>0</v>
      </c>
      <c r="BV15">
        <v>0</v>
      </c>
      <c r="BW15">
        <f t="shared" si="2"/>
        <v>77.810000000000016</v>
      </c>
    </row>
    <row r="16" spans="1:75">
      <c r="A16" t="s">
        <v>58</v>
      </c>
      <c r="B16">
        <v>0</v>
      </c>
      <c r="C16">
        <v>0</v>
      </c>
      <c r="D16">
        <v>9.4499999999999993</v>
      </c>
      <c r="E16">
        <v>0</v>
      </c>
      <c r="F16">
        <v>16.29</v>
      </c>
      <c r="G16">
        <v>53.213999999999999</v>
      </c>
      <c r="H16">
        <v>0</v>
      </c>
      <c r="I16">
        <v>66.855999999999995</v>
      </c>
      <c r="J16">
        <v>2.1920000000000002</v>
      </c>
      <c r="K16">
        <v>215.533728</v>
      </c>
      <c r="L16">
        <v>653.15250000000003</v>
      </c>
      <c r="M16">
        <v>45</v>
      </c>
      <c r="N16">
        <v>118.125</v>
      </c>
      <c r="O16">
        <v>123.66562500000001</v>
      </c>
      <c r="P16">
        <v>122.25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264.375</v>
      </c>
      <c r="V16">
        <v>20.731850000000001</v>
      </c>
      <c r="W16">
        <v>147.515625</v>
      </c>
      <c r="X16">
        <v>0</v>
      </c>
      <c r="Y16">
        <v>0</v>
      </c>
      <c r="Z16">
        <v>13.1076</v>
      </c>
      <c r="AA16">
        <v>42.14808</v>
      </c>
      <c r="AB16">
        <v>39.510120000000001</v>
      </c>
      <c r="AC16">
        <v>29.062808</v>
      </c>
      <c r="AD16">
        <v>36.591700000000003</v>
      </c>
      <c r="AE16">
        <v>32.075000000000003</v>
      </c>
      <c r="AF16">
        <v>9.86</v>
      </c>
      <c r="AG16">
        <v>38.448</v>
      </c>
      <c r="AH16">
        <v>152.94049999999999</v>
      </c>
      <c r="AI16">
        <v>15.276</v>
      </c>
      <c r="AJ16">
        <v>0</v>
      </c>
      <c r="AK16">
        <v>50.252400000000002</v>
      </c>
      <c r="AL16">
        <v>79.364599999999996</v>
      </c>
      <c r="AM16">
        <v>10.664</v>
      </c>
      <c r="AN16">
        <v>0.93737000000000004</v>
      </c>
      <c r="AO16">
        <v>20.58</v>
      </c>
      <c r="AP16">
        <v>11.529</v>
      </c>
      <c r="AQ16">
        <v>29.61</v>
      </c>
      <c r="AR16">
        <v>31.612200000000001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77.810000000000016</v>
      </c>
      <c r="BA16">
        <f t="shared" si="1"/>
        <v>2681.585032</v>
      </c>
      <c r="BD16">
        <v>25.43</v>
      </c>
      <c r="BE16">
        <v>7.45</v>
      </c>
      <c r="BF16">
        <v>1.18</v>
      </c>
      <c r="BG16">
        <v>3.97</v>
      </c>
      <c r="BH16">
        <v>5.63</v>
      </c>
      <c r="BI16">
        <v>2.25</v>
      </c>
      <c r="BJ16">
        <v>3.21</v>
      </c>
      <c r="BK16">
        <v>3.72</v>
      </c>
      <c r="BL16">
        <v>0.92</v>
      </c>
      <c r="BM16">
        <v>0</v>
      </c>
      <c r="BN16">
        <v>0</v>
      </c>
      <c r="BO16">
        <v>14.31</v>
      </c>
      <c r="BP16">
        <v>3.84</v>
      </c>
      <c r="BQ16">
        <v>4.29</v>
      </c>
      <c r="BR16">
        <v>1.1399999999999999</v>
      </c>
      <c r="BS16">
        <v>0.47</v>
      </c>
      <c r="BT16">
        <v>0</v>
      </c>
      <c r="BU16">
        <v>0</v>
      </c>
      <c r="BV16">
        <v>0</v>
      </c>
      <c r="BW16">
        <f t="shared" si="2"/>
        <v>77.810000000000016</v>
      </c>
    </row>
    <row r="17" spans="1:75">
      <c r="A17" t="s">
        <v>59</v>
      </c>
      <c r="B17">
        <v>0</v>
      </c>
      <c r="C17">
        <v>0</v>
      </c>
      <c r="D17">
        <v>9.4499999999999993</v>
      </c>
      <c r="E17">
        <v>0</v>
      </c>
      <c r="F17">
        <v>16.29</v>
      </c>
      <c r="G17">
        <v>53.213999999999999</v>
      </c>
      <c r="H17">
        <v>0</v>
      </c>
      <c r="I17">
        <v>66.855999999999995</v>
      </c>
      <c r="J17">
        <v>2.1920000000000002</v>
      </c>
      <c r="K17">
        <v>215.533728</v>
      </c>
      <c r="L17">
        <v>653.15250000000003</v>
      </c>
      <c r="M17">
        <v>45</v>
      </c>
      <c r="N17">
        <v>118.125</v>
      </c>
      <c r="O17">
        <v>123.66562500000001</v>
      </c>
      <c r="P17">
        <v>122.25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264.375</v>
      </c>
      <c r="V17">
        <v>20.731850000000001</v>
      </c>
      <c r="W17">
        <v>147.515625</v>
      </c>
      <c r="X17">
        <v>0</v>
      </c>
      <c r="Y17">
        <v>0</v>
      </c>
      <c r="Z17">
        <v>13.1076</v>
      </c>
      <c r="AA17">
        <v>42.14808</v>
      </c>
      <c r="AB17">
        <v>39.510120000000001</v>
      </c>
      <c r="AC17">
        <v>29.062808</v>
      </c>
      <c r="AD17">
        <v>36.591700000000003</v>
      </c>
      <c r="AE17">
        <v>32.075000000000003</v>
      </c>
      <c r="AF17">
        <v>9.86</v>
      </c>
      <c r="AG17">
        <v>38.448</v>
      </c>
      <c r="AH17">
        <v>152.94049999999999</v>
      </c>
      <c r="AI17">
        <v>15.276</v>
      </c>
      <c r="AJ17">
        <v>0</v>
      </c>
      <c r="AK17">
        <v>50.252400000000002</v>
      </c>
      <c r="AL17">
        <v>79.364599999999996</v>
      </c>
      <c r="AM17">
        <v>10.664</v>
      </c>
      <c r="AN17">
        <v>0.93737000000000004</v>
      </c>
      <c r="AO17">
        <v>20.58</v>
      </c>
      <c r="AP17">
        <v>11.529</v>
      </c>
      <c r="AQ17">
        <v>0</v>
      </c>
      <c r="AR17">
        <v>31.612200000000001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77.810000000000016</v>
      </c>
      <c r="BA17">
        <f t="shared" si="1"/>
        <v>2651.9750319999998</v>
      </c>
      <c r="BD17">
        <v>25.43</v>
      </c>
      <c r="BE17">
        <v>7.45</v>
      </c>
      <c r="BF17">
        <v>1.18</v>
      </c>
      <c r="BG17">
        <v>3.97</v>
      </c>
      <c r="BH17">
        <v>5.63</v>
      </c>
      <c r="BI17">
        <v>2.25</v>
      </c>
      <c r="BJ17">
        <v>3.21</v>
      </c>
      <c r="BK17">
        <v>3.72</v>
      </c>
      <c r="BL17">
        <v>0.92</v>
      </c>
      <c r="BM17">
        <v>0</v>
      </c>
      <c r="BN17">
        <v>0</v>
      </c>
      <c r="BO17">
        <v>14.31</v>
      </c>
      <c r="BP17">
        <v>3.84</v>
      </c>
      <c r="BQ17">
        <v>4.29</v>
      </c>
      <c r="BR17">
        <v>1.1399999999999999</v>
      </c>
      <c r="BS17">
        <v>0.47</v>
      </c>
      <c r="BT17">
        <v>0</v>
      </c>
      <c r="BU17">
        <v>0</v>
      </c>
      <c r="BV17">
        <v>0</v>
      </c>
      <c r="BW17">
        <f t="shared" si="2"/>
        <v>77.810000000000016</v>
      </c>
    </row>
    <row r="18" spans="1:75">
      <c r="A18" t="s">
        <v>60</v>
      </c>
      <c r="B18">
        <v>0</v>
      </c>
      <c r="C18">
        <v>0</v>
      </c>
      <c r="D18">
        <v>9.4499999999999993</v>
      </c>
      <c r="E18">
        <v>0</v>
      </c>
      <c r="F18">
        <v>16.29</v>
      </c>
      <c r="G18">
        <v>53.213999999999999</v>
      </c>
      <c r="H18">
        <v>0</v>
      </c>
      <c r="I18">
        <v>66.855999999999995</v>
      </c>
      <c r="J18">
        <v>2.1920000000000002</v>
      </c>
      <c r="K18">
        <v>215.533728</v>
      </c>
      <c r="L18">
        <v>653.15250000000003</v>
      </c>
      <c r="M18">
        <v>45</v>
      </c>
      <c r="N18">
        <v>118.125</v>
      </c>
      <c r="O18">
        <v>123.66562500000001</v>
      </c>
      <c r="P18">
        <v>122.25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264.375</v>
      </c>
      <c r="V18">
        <v>20.731850000000001</v>
      </c>
      <c r="W18">
        <v>147.515625</v>
      </c>
      <c r="X18">
        <v>0</v>
      </c>
      <c r="Y18">
        <v>0</v>
      </c>
      <c r="Z18">
        <v>13.1076</v>
      </c>
      <c r="AA18">
        <v>42.14808</v>
      </c>
      <c r="AB18">
        <v>39.510120000000001</v>
      </c>
      <c r="AC18">
        <v>29.062808</v>
      </c>
      <c r="AD18">
        <v>36.591700000000003</v>
      </c>
      <c r="AE18">
        <v>32.075000000000003</v>
      </c>
      <c r="AF18">
        <v>9.86</v>
      </c>
      <c r="AG18">
        <v>38.448</v>
      </c>
      <c r="AH18">
        <v>152.94049999999999</v>
      </c>
      <c r="AI18">
        <v>15.276</v>
      </c>
      <c r="AJ18">
        <v>0</v>
      </c>
      <c r="AK18">
        <v>50.252400000000002</v>
      </c>
      <c r="AL18">
        <v>79.364599999999996</v>
      </c>
      <c r="AM18">
        <v>10.664</v>
      </c>
      <c r="AN18">
        <v>0.93737000000000004</v>
      </c>
      <c r="AO18">
        <v>20.58</v>
      </c>
      <c r="AP18">
        <v>11.529</v>
      </c>
      <c r="AQ18">
        <v>0</v>
      </c>
      <c r="AR18">
        <v>31.612200000000001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77.810000000000016</v>
      </c>
      <c r="BA18">
        <f t="shared" si="1"/>
        <v>2651.9750319999998</v>
      </c>
      <c r="BD18">
        <v>25.43</v>
      </c>
      <c r="BE18">
        <v>7.45</v>
      </c>
      <c r="BF18">
        <v>1.18</v>
      </c>
      <c r="BG18">
        <v>3.97</v>
      </c>
      <c r="BH18">
        <v>5.63</v>
      </c>
      <c r="BI18">
        <v>2.25</v>
      </c>
      <c r="BJ18">
        <v>3.21</v>
      </c>
      <c r="BK18">
        <v>3.72</v>
      </c>
      <c r="BL18">
        <v>0.92</v>
      </c>
      <c r="BM18">
        <v>0</v>
      </c>
      <c r="BN18">
        <v>0</v>
      </c>
      <c r="BO18">
        <v>14.31</v>
      </c>
      <c r="BP18">
        <v>3.84</v>
      </c>
      <c r="BQ18">
        <v>4.29</v>
      </c>
      <c r="BR18">
        <v>1.1399999999999999</v>
      </c>
      <c r="BS18">
        <v>0.47</v>
      </c>
      <c r="BT18">
        <v>0</v>
      </c>
      <c r="BU18">
        <v>0</v>
      </c>
      <c r="BV18">
        <v>0</v>
      </c>
      <c r="BW18">
        <f t="shared" si="2"/>
        <v>77.810000000000016</v>
      </c>
    </row>
    <row r="19" spans="1:75">
      <c r="A19" t="s">
        <v>61</v>
      </c>
      <c r="B19">
        <v>0</v>
      </c>
      <c r="C19">
        <v>0</v>
      </c>
      <c r="D19">
        <v>9.4499999999999993</v>
      </c>
      <c r="E19">
        <v>0</v>
      </c>
      <c r="F19">
        <v>16.29</v>
      </c>
      <c r="G19">
        <v>53.213999999999999</v>
      </c>
      <c r="H19">
        <v>0</v>
      </c>
      <c r="I19">
        <v>66.855999999999995</v>
      </c>
      <c r="J19">
        <v>2.1920000000000002</v>
      </c>
      <c r="K19">
        <v>215.533728</v>
      </c>
      <c r="L19">
        <v>653.15250000000003</v>
      </c>
      <c r="M19">
        <v>45</v>
      </c>
      <c r="N19">
        <v>118.125</v>
      </c>
      <c r="O19">
        <v>123.66562500000001</v>
      </c>
      <c r="P19">
        <v>122.25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264.375</v>
      </c>
      <c r="V19">
        <v>20.731850000000001</v>
      </c>
      <c r="W19">
        <v>147.515625</v>
      </c>
      <c r="X19">
        <v>0</v>
      </c>
      <c r="Y19">
        <v>0</v>
      </c>
      <c r="Z19">
        <v>13.1076</v>
      </c>
      <c r="AA19">
        <v>42.14808</v>
      </c>
      <c r="AB19">
        <v>39.510120000000001</v>
      </c>
      <c r="AC19">
        <v>29.062808</v>
      </c>
      <c r="AD19">
        <v>36.591700000000003</v>
      </c>
      <c r="AE19">
        <v>32.075000000000003</v>
      </c>
      <c r="AF19">
        <v>8.8740000000000006</v>
      </c>
      <c r="AG19">
        <v>38.448</v>
      </c>
      <c r="AH19">
        <v>152.94049999999999</v>
      </c>
      <c r="AI19">
        <v>3.1825000000000001</v>
      </c>
      <c r="AJ19">
        <v>0</v>
      </c>
      <c r="AK19">
        <v>50.252400000000002</v>
      </c>
      <c r="AL19">
        <v>79.364599999999996</v>
      </c>
      <c r="AM19">
        <v>10.664</v>
      </c>
      <c r="AN19">
        <v>0.93737000000000004</v>
      </c>
      <c r="AO19">
        <v>20.58</v>
      </c>
      <c r="AP19">
        <v>11.529</v>
      </c>
      <c r="AQ19">
        <v>0</v>
      </c>
      <c r="AR19">
        <v>31.612200000000001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77.810000000000016</v>
      </c>
      <c r="BA19">
        <f t="shared" si="1"/>
        <v>2638.8955319999995</v>
      </c>
      <c r="BD19">
        <v>25.43</v>
      </c>
      <c r="BE19">
        <v>7.45</v>
      </c>
      <c r="BF19">
        <v>1.18</v>
      </c>
      <c r="BG19">
        <v>3.97</v>
      </c>
      <c r="BH19">
        <v>5.63</v>
      </c>
      <c r="BI19">
        <v>2.25</v>
      </c>
      <c r="BJ19">
        <v>3.21</v>
      </c>
      <c r="BK19">
        <v>3.72</v>
      </c>
      <c r="BL19">
        <v>0.92</v>
      </c>
      <c r="BM19">
        <v>0</v>
      </c>
      <c r="BN19">
        <v>0</v>
      </c>
      <c r="BO19">
        <v>14.31</v>
      </c>
      <c r="BP19">
        <v>3.84</v>
      </c>
      <c r="BQ19">
        <v>4.29</v>
      </c>
      <c r="BR19">
        <v>1.1399999999999999</v>
      </c>
      <c r="BS19">
        <v>0.47</v>
      </c>
      <c r="BT19">
        <v>0</v>
      </c>
      <c r="BU19">
        <v>0</v>
      </c>
      <c r="BV19">
        <v>0</v>
      </c>
      <c r="BW19">
        <f t="shared" si="2"/>
        <v>77.810000000000016</v>
      </c>
    </row>
    <row r="20" spans="1:75">
      <c r="A20" t="s">
        <v>62</v>
      </c>
      <c r="B20">
        <v>0</v>
      </c>
      <c r="C20">
        <v>0</v>
      </c>
      <c r="D20">
        <v>9.4499999999999993</v>
      </c>
      <c r="E20">
        <v>0</v>
      </c>
      <c r="F20">
        <v>16.29</v>
      </c>
      <c r="G20">
        <v>53.213999999999999</v>
      </c>
      <c r="H20">
        <v>0</v>
      </c>
      <c r="I20">
        <v>66.855999999999995</v>
      </c>
      <c r="J20">
        <v>2.1920000000000002</v>
      </c>
      <c r="K20">
        <v>215.533728</v>
      </c>
      <c r="L20">
        <v>653.15250000000003</v>
      </c>
      <c r="M20">
        <v>45</v>
      </c>
      <c r="N20">
        <v>118.125</v>
      </c>
      <c r="O20">
        <v>123.66562500000001</v>
      </c>
      <c r="P20">
        <v>122.25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264.375</v>
      </c>
      <c r="V20">
        <v>20.731850000000001</v>
      </c>
      <c r="W20">
        <v>147.515625</v>
      </c>
      <c r="X20">
        <v>0</v>
      </c>
      <c r="Y20">
        <v>0</v>
      </c>
      <c r="Z20">
        <v>13.1076</v>
      </c>
      <c r="AA20">
        <v>42.14808</v>
      </c>
      <c r="AB20">
        <v>39.510120000000001</v>
      </c>
      <c r="AC20">
        <v>29.062808</v>
      </c>
      <c r="AD20">
        <v>36.591700000000003</v>
      </c>
      <c r="AE20">
        <v>32.075000000000003</v>
      </c>
      <c r="AF20">
        <v>8.8740000000000006</v>
      </c>
      <c r="AG20">
        <v>38.448</v>
      </c>
      <c r="AH20">
        <v>152.94049999999999</v>
      </c>
      <c r="AI20">
        <v>3.1825000000000001</v>
      </c>
      <c r="AJ20">
        <v>0</v>
      </c>
      <c r="AK20">
        <v>50.252400000000002</v>
      </c>
      <c r="AL20">
        <v>79.364599999999996</v>
      </c>
      <c r="AM20">
        <v>10.664</v>
      </c>
      <c r="AN20">
        <v>0.93737000000000004</v>
      </c>
      <c r="AO20">
        <v>20.58</v>
      </c>
      <c r="AP20">
        <v>11.529</v>
      </c>
      <c r="AQ20">
        <v>0</v>
      </c>
      <c r="AR20">
        <v>31.612200000000001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77.810000000000016</v>
      </c>
      <c r="BA20">
        <f t="shared" si="1"/>
        <v>2638.8955319999995</v>
      </c>
      <c r="BD20">
        <v>25.43</v>
      </c>
      <c r="BE20">
        <v>7.45</v>
      </c>
      <c r="BF20">
        <v>1.18</v>
      </c>
      <c r="BG20">
        <v>3.97</v>
      </c>
      <c r="BH20">
        <v>5.63</v>
      </c>
      <c r="BI20">
        <v>2.25</v>
      </c>
      <c r="BJ20">
        <v>3.21</v>
      </c>
      <c r="BK20">
        <v>3.72</v>
      </c>
      <c r="BL20">
        <v>0.92</v>
      </c>
      <c r="BM20">
        <v>0</v>
      </c>
      <c r="BN20">
        <v>0</v>
      </c>
      <c r="BO20">
        <v>14.31</v>
      </c>
      <c r="BP20">
        <v>3.84</v>
      </c>
      <c r="BQ20">
        <v>4.29</v>
      </c>
      <c r="BR20">
        <v>1.1399999999999999</v>
      </c>
      <c r="BS20">
        <v>0.47</v>
      </c>
      <c r="BT20">
        <v>0</v>
      </c>
      <c r="BU20">
        <v>0</v>
      </c>
      <c r="BV20">
        <v>0</v>
      </c>
      <c r="BW20">
        <f t="shared" si="2"/>
        <v>77.810000000000016</v>
      </c>
    </row>
    <row r="21" spans="1:75">
      <c r="A21" t="s">
        <v>63</v>
      </c>
      <c r="B21">
        <v>0</v>
      </c>
      <c r="C21">
        <v>0</v>
      </c>
      <c r="D21">
        <v>9.4499999999999993</v>
      </c>
      <c r="E21">
        <v>0</v>
      </c>
      <c r="F21">
        <v>16.29</v>
      </c>
      <c r="G21">
        <v>53.213999999999999</v>
      </c>
      <c r="H21">
        <v>0</v>
      </c>
      <c r="I21">
        <v>66.855999999999995</v>
      </c>
      <c r="J21">
        <v>2.1920000000000002</v>
      </c>
      <c r="K21">
        <v>215.533728</v>
      </c>
      <c r="L21">
        <v>653.15250000000003</v>
      </c>
      <c r="M21">
        <v>45</v>
      </c>
      <c r="N21">
        <v>118.125</v>
      </c>
      <c r="O21">
        <v>123.66562500000001</v>
      </c>
      <c r="P21">
        <v>122.25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264.375</v>
      </c>
      <c r="V21">
        <v>20.731850000000001</v>
      </c>
      <c r="W21">
        <v>147.515625</v>
      </c>
      <c r="X21">
        <v>0</v>
      </c>
      <c r="Y21">
        <v>0</v>
      </c>
      <c r="Z21">
        <v>13.1076</v>
      </c>
      <c r="AA21">
        <v>42.14808</v>
      </c>
      <c r="AB21">
        <v>39.510120000000001</v>
      </c>
      <c r="AC21">
        <v>29.062808</v>
      </c>
      <c r="AD21">
        <v>36.591700000000003</v>
      </c>
      <c r="AE21">
        <v>32.075000000000003</v>
      </c>
      <c r="AF21">
        <v>8.8740000000000006</v>
      </c>
      <c r="AG21">
        <v>38.448</v>
      </c>
      <c r="AH21">
        <v>152.94049999999999</v>
      </c>
      <c r="AI21">
        <v>3.1825000000000001</v>
      </c>
      <c r="AJ21">
        <v>0</v>
      </c>
      <c r="AK21">
        <v>50.252400000000002</v>
      </c>
      <c r="AL21">
        <v>79.364599999999996</v>
      </c>
      <c r="AM21">
        <v>10.664</v>
      </c>
      <c r="AN21">
        <v>0.93737000000000004</v>
      </c>
      <c r="AO21">
        <v>29.4</v>
      </c>
      <c r="AP21">
        <v>11.529</v>
      </c>
      <c r="AQ21">
        <v>0</v>
      </c>
      <c r="AR21">
        <v>31.612200000000001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77.730000000000018</v>
      </c>
      <c r="BA21">
        <f t="shared" si="1"/>
        <v>2647.6355319999998</v>
      </c>
      <c r="BD21">
        <v>25.43</v>
      </c>
      <c r="BE21">
        <v>7.45</v>
      </c>
      <c r="BF21">
        <v>1.18</v>
      </c>
      <c r="BG21">
        <v>3.97</v>
      </c>
      <c r="BH21">
        <v>5.63</v>
      </c>
      <c r="BI21">
        <v>2.25</v>
      </c>
      <c r="BJ21">
        <v>3.21</v>
      </c>
      <c r="BK21">
        <v>3.72</v>
      </c>
      <c r="BL21">
        <v>0.84</v>
      </c>
      <c r="BM21">
        <v>0</v>
      </c>
      <c r="BN21">
        <v>0</v>
      </c>
      <c r="BO21">
        <v>14.31</v>
      </c>
      <c r="BP21">
        <v>3.84</v>
      </c>
      <c r="BQ21">
        <v>4.29</v>
      </c>
      <c r="BR21">
        <v>1.1399999999999999</v>
      </c>
      <c r="BS21">
        <v>0.47</v>
      </c>
      <c r="BT21">
        <v>0</v>
      </c>
      <c r="BU21">
        <v>0</v>
      </c>
      <c r="BV21">
        <v>0</v>
      </c>
      <c r="BW21">
        <f t="shared" si="2"/>
        <v>77.730000000000018</v>
      </c>
    </row>
    <row r="22" spans="1:75">
      <c r="A22" t="s">
        <v>64</v>
      </c>
      <c r="B22">
        <v>0</v>
      </c>
      <c r="C22">
        <v>0</v>
      </c>
      <c r="D22">
        <v>9.4499999999999993</v>
      </c>
      <c r="E22">
        <v>0</v>
      </c>
      <c r="F22">
        <v>16.29</v>
      </c>
      <c r="G22">
        <v>53.213999999999999</v>
      </c>
      <c r="H22">
        <v>0</v>
      </c>
      <c r="I22">
        <v>66.855999999999995</v>
      </c>
      <c r="J22">
        <v>2.1920000000000002</v>
      </c>
      <c r="K22">
        <v>215.533728</v>
      </c>
      <c r="L22">
        <v>653.15250000000003</v>
      </c>
      <c r="M22">
        <v>45</v>
      </c>
      <c r="N22">
        <v>118.125</v>
      </c>
      <c r="O22">
        <v>123.66562500000001</v>
      </c>
      <c r="P22">
        <v>122.25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264.375</v>
      </c>
      <c r="V22">
        <v>20.731850000000001</v>
      </c>
      <c r="W22">
        <v>147.515625</v>
      </c>
      <c r="X22">
        <v>0</v>
      </c>
      <c r="Y22">
        <v>0</v>
      </c>
      <c r="Z22">
        <v>13.1076</v>
      </c>
      <c r="AA22">
        <v>42.14808</v>
      </c>
      <c r="AB22">
        <v>39.510120000000001</v>
      </c>
      <c r="AC22">
        <v>29.062808</v>
      </c>
      <c r="AD22">
        <v>36.591700000000003</v>
      </c>
      <c r="AE22">
        <v>32.075000000000003</v>
      </c>
      <c r="AF22">
        <v>8.8740000000000006</v>
      </c>
      <c r="AG22">
        <v>38.448</v>
      </c>
      <c r="AH22">
        <v>152.94049999999999</v>
      </c>
      <c r="AI22">
        <v>15.276</v>
      </c>
      <c r="AJ22">
        <v>0</v>
      </c>
      <c r="AK22">
        <v>50.252400000000002</v>
      </c>
      <c r="AL22">
        <v>79.364599999999996</v>
      </c>
      <c r="AM22">
        <v>10.664</v>
      </c>
      <c r="AN22">
        <v>0.93737000000000004</v>
      </c>
      <c r="AO22">
        <v>29.4</v>
      </c>
      <c r="AP22">
        <v>11.529</v>
      </c>
      <c r="AQ22">
        <v>0</v>
      </c>
      <c r="AR22">
        <v>31.612200000000001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77.730000000000018</v>
      </c>
      <c r="BA22">
        <f t="shared" si="1"/>
        <v>2659.7290319999997</v>
      </c>
      <c r="BD22">
        <v>25.43</v>
      </c>
      <c r="BE22">
        <v>7.45</v>
      </c>
      <c r="BF22">
        <v>1.18</v>
      </c>
      <c r="BG22">
        <v>3.97</v>
      </c>
      <c r="BH22">
        <v>5.63</v>
      </c>
      <c r="BI22">
        <v>2.25</v>
      </c>
      <c r="BJ22">
        <v>3.21</v>
      </c>
      <c r="BK22">
        <v>3.72</v>
      </c>
      <c r="BL22">
        <v>0.84</v>
      </c>
      <c r="BM22">
        <v>0</v>
      </c>
      <c r="BN22">
        <v>0</v>
      </c>
      <c r="BO22">
        <v>14.31</v>
      </c>
      <c r="BP22">
        <v>3.84</v>
      </c>
      <c r="BQ22">
        <v>4.29</v>
      </c>
      <c r="BR22">
        <v>1.1399999999999999</v>
      </c>
      <c r="BS22">
        <v>0.47</v>
      </c>
      <c r="BT22">
        <v>0</v>
      </c>
      <c r="BU22">
        <v>0</v>
      </c>
      <c r="BV22">
        <v>0</v>
      </c>
      <c r="BW22">
        <f t="shared" si="2"/>
        <v>77.730000000000018</v>
      </c>
    </row>
    <row r="23" spans="1:75">
      <c r="A23" t="s">
        <v>65</v>
      </c>
      <c r="B23">
        <v>0</v>
      </c>
      <c r="C23">
        <v>0</v>
      </c>
      <c r="D23">
        <v>9.4499999999999993</v>
      </c>
      <c r="E23">
        <v>0</v>
      </c>
      <c r="F23">
        <v>16.29</v>
      </c>
      <c r="G23">
        <v>53.213999999999999</v>
      </c>
      <c r="H23">
        <v>0</v>
      </c>
      <c r="I23">
        <v>66.855999999999995</v>
      </c>
      <c r="J23">
        <v>2.1920000000000002</v>
      </c>
      <c r="K23">
        <v>215.533728</v>
      </c>
      <c r="L23">
        <v>653.15250000000003</v>
      </c>
      <c r="M23">
        <v>45</v>
      </c>
      <c r="N23">
        <v>118.125</v>
      </c>
      <c r="O23">
        <v>123.66562500000001</v>
      </c>
      <c r="P23">
        <v>120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264.375</v>
      </c>
      <c r="V23">
        <v>20.731850000000001</v>
      </c>
      <c r="W23">
        <v>147.515625</v>
      </c>
      <c r="X23">
        <v>0</v>
      </c>
      <c r="Y23">
        <v>0</v>
      </c>
      <c r="Z23">
        <v>13.1076</v>
      </c>
      <c r="AA23">
        <v>42.14808</v>
      </c>
      <c r="AB23">
        <v>39.510120000000001</v>
      </c>
      <c r="AC23">
        <v>29.062808</v>
      </c>
      <c r="AD23">
        <v>36.591700000000003</v>
      </c>
      <c r="AE23">
        <v>47.470999999999997</v>
      </c>
      <c r="AF23">
        <v>8.8740000000000006</v>
      </c>
      <c r="AG23">
        <v>38.448</v>
      </c>
      <c r="AH23">
        <v>152.94049999999999</v>
      </c>
      <c r="AI23">
        <v>15.276</v>
      </c>
      <c r="AJ23">
        <v>0</v>
      </c>
      <c r="AK23">
        <v>50.252400000000002</v>
      </c>
      <c r="AL23">
        <v>79.364599999999996</v>
      </c>
      <c r="AM23">
        <v>10.664</v>
      </c>
      <c r="AN23">
        <v>0.95650000000000002</v>
      </c>
      <c r="AO23">
        <v>29.4</v>
      </c>
      <c r="AP23">
        <v>11.529</v>
      </c>
      <c r="AQ23">
        <v>0</v>
      </c>
      <c r="AR23">
        <v>31.612200000000001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77.420000000000016</v>
      </c>
      <c r="BA23">
        <f t="shared" si="1"/>
        <v>2672.5841619999997</v>
      </c>
      <c r="BD23">
        <v>25.43</v>
      </c>
      <c r="BE23">
        <v>7.45</v>
      </c>
      <c r="BF23">
        <v>1.18</v>
      </c>
      <c r="BG23">
        <v>3.97</v>
      </c>
      <c r="BH23">
        <v>5.63</v>
      </c>
      <c r="BI23">
        <v>2.25</v>
      </c>
      <c r="BJ23">
        <v>3.21</v>
      </c>
      <c r="BK23">
        <v>3.42</v>
      </c>
      <c r="BL23">
        <v>0.84</v>
      </c>
      <c r="BM23">
        <v>0</v>
      </c>
      <c r="BN23">
        <v>0</v>
      </c>
      <c r="BO23">
        <v>14.31</v>
      </c>
      <c r="BP23">
        <v>3.84</v>
      </c>
      <c r="BQ23">
        <v>4.29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77.420000000000016</v>
      </c>
    </row>
    <row r="24" spans="1:75">
      <c r="A24" t="s">
        <v>66</v>
      </c>
      <c r="B24">
        <v>0</v>
      </c>
      <c r="C24">
        <v>0</v>
      </c>
      <c r="D24">
        <v>9.4499999999999993</v>
      </c>
      <c r="E24">
        <v>0</v>
      </c>
      <c r="F24">
        <v>16.29</v>
      </c>
      <c r="G24">
        <v>53.213999999999999</v>
      </c>
      <c r="H24">
        <v>0</v>
      </c>
      <c r="I24">
        <v>66.855999999999995</v>
      </c>
      <c r="J24">
        <v>2.1920000000000002</v>
      </c>
      <c r="K24">
        <v>215.533728</v>
      </c>
      <c r="L24">
        <v>653.15250000000003</v>
      </c>
      <c r="M24">
        <v>45</v>
      </c>
      <c r="N24">
        <v>118.125</v>
      </c>
      <c r="O24">
        <v>123.66562500000001</v>
      </c>
      <c r="P24">
        <v>117.75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264.375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42.14808</v>
      </c>
      <c r="AB24">
        <v>39.510120000000001</v>
      </c>
      <c r="AC24">
        <v>29.062808</v>
      </c>
      <c r="AD24">
        <v>36.591700000000003</v>
      </c>
      <c r="AE24">
        <v>47.470999999999997</v>
      </c>
      <c r="AF24">
        <v>8.8740000000000006</v>
      </c>
      <c r="AG24">
        <v>38.448</v>
      </c>
      <c r="AH24">
        <v>152.94049999999999</v>
      </c>
      <c r="AI24">
        <v>15.276</v>
      </c>
      <c r="AJ24">
        <v>0</v>
      </c>
      <c r="AK24">
        <v>50.252400000000002</v>
      </c>
      <c r="AL24">
        <v>79.364599999999996</v>
      </c>
      <c r="AM24">
        <v>10.664</v>
      </c>
      <c r="AN24">
        <v>0.95650000000000002</v>
      </c>
      <c r="AO24">
        <v>29.4</v>
      </c>
      <c r="AP24">
        <v>11.529</v>
      </c>
      <c r="AQ24">
        <v>0</v>
      </c>
      <c r="AR24">
        <v>31.612200000000001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77.420000000000016</v>
      </c>
      <c r="BA24">
        <f t="shared" si="1"/>
        <v>2670.3341619999997</v>
      </c>
      <c r="BD24">
        <v>25.43</v>
      </c>
      <c r="BE24">
        <v>7.45</v>
      </c>
      <c r="BF24">
        <v>1.18</v>
      </c>
      <c r="BG24">
        <v>3.97</v>
      </c>
      <c r="BH24">
        <v>5.63</v>
      </c>
      <c r="BI24">
        <v>2.25</v>
      </c>
      <c r="BJ24">
        <v>3.21</v>
      </c>
      <c r="BK24">
        <v>3.42</v>
      </c>
      <c r="BL24">
        <v>0.84</v>
      </c>
      <c r="BM24">
        <v>0</v>
      </c>
      <c r="BN24">
        <v>0</v>
      </c>
      <c r="BO24">
        <v>14.31</v>
      </c>
      <c r="BP24">
        <v>3.84</v>
      </c>
      <c r="BQ24">
        <v>4.29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77.420000000000016</v>
      </c>
    </row>
    <row r="25" spans="1:75">
      <c r="A25" t="s">
        <v>67</v>
      </c>
      <c r="B25">
        <v>0</v>
      </c>
      <c r="C25">
        <v>0</v>
      </c>
      <c r="D25">
        <v>9.4499999999999993</v>
      </c>
      <c r="E25">
        <v>0</v>
      </c>
      <c r="F25">
        <v>16.29</v>
      </c>
      <c r="G25">
        <v>53.213999999999999</v>
      </c>
      <c r="H25">
        <v>0</v>
      </c>
      <c r="I25">
        <v>66.855999999999995</v>
      </c>
      <c r="J25">
        <v>2.1920000000000002</v>
      </c>
      <c r="K25">
        <v>215.533728</v>
      </c>
      <c r="L25">
        <v>653.15250000000003</v>
      </c>
      <c r="M25">
        <v>45</v>
      </c>
      <c r="N25">
        <v>118.125</v>
      </c>
      <c r="O25">
        <v>123.66562500000001</v>
      </c>
      <c r="P25">
        <v>115.5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264.375</v>
      </c>
      <c r="V25">
        <v>20.731850000000001</v>
      </c>
      <c r="W25">
        <v>147.515625</v>
      </c>
      <c r="X25">
        <v>0</v>
      </c>
      <c r="Y25">
        <v>0</v>
      </c>
      <c r="Z25">
        <v>13.1076</v>
      </c>
      <c r="AA25">
        <v>42.14808</v>
      </c>
      <c r="AB25">
        <v>39.510120000000001</v>
      </c>
      <c r="AC25">
        <v>29.062808</v>
      </c>
      <c r="AD25">
        <v>36.591700000000003</v>
      </c>
      <c r="AE25">
        <v>47.470999999999997</v>
      </c>
      <c r="AF25">
        <v>8.8740000000000006</v>
      </c>
      <c r="AG25">
        <v>38.448</v>
      </c>
      <c r="AH25">
        <v>152.94049999999999</v>
      </c>
      <c r="AI25">
        <v>15.276</v>
      </c>
      <c r="AJ25">
        <v>0</v>
      </c>
      <c r="AK25">
        <v>50.252400000000002</v>
      </c>
      <c r="AL25">
        <v>79.364599999999996</v>
      </c>
      <c r="AM25">
        <v>10.664</v>
      </c>
      <c r="AN25">
        <v>0.95650000000000002</v>
      </c>
      <c r="AO25">
        <v>29.4</v>
      </c>
      <c r="AP25">
        <v>11.529</v>
      </c>
      <c r="AQ25">
        <v>0</v>
      </c>
      <c r="AR25">
        <v>31.612200000000001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77.420000000000016</v>
      </c>
      <c r="BA25">
        <f t="shared" si="1"/>
        <v>2668.0841619999997</v>
      </c>
      <c r="BD25">
        <v>25.43</v>
      </c>
      <c r="BE25">
        <v>7.45</v>
      </c>
      <c r="BF25">
        <v>1.18</v>
      </c>
      <c r="BG25">
        <v>3.97</v>
      </c>
      <c r="BH25">
        <v>5.63</v>
      </c>
      <c r="BI25">
        <v>2.25</v>
      </c>
      <c r="BJ25">
        <v>3.21</v>
      </c>
      <c r="BK25">
        <v>3.42</v>
      </c>
      <c r="BL25">
        <v>0.84</v>
      </c>
      <c r="BM25">
        <v>0</v>
      </c>
      <c r="BN25">
        <v>0</v>
      </c>
      <c r="BO25">
        <v>14.31</v>
      </c>
      <c r="BP25">
        <v>3.84</v>
      </c>
      <c r="BQ25">
        <v>4.29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77.420000000000016</v>
      </c>
    </row>
    <row r="26" spans="1:75">
      <c r="A26" t="s">
        <v>68</v>
      </c>
      <c r="B26">
        <v>0</v>
      </c>
      <c r="C26">
        <v>0</v>
      </c>
      <c r="D26">
        <v>9.4499999999999993</v>
      </c>
      <c r="E26">
        <v>0</v>
      </c>
      <c r="F26">
        <v>16.29</v>
      </c>
      <c r="G26">
        <v>53.213999999999999</v>
      </c>
      <c r="H26">
        <v>0</v>
      </c>
      <c r="I26">
        <v>66.855999999999995</v>
      </c>
      <c r="J26">
        <v>2.1920000000000002</v>
      </c>
      <c r="K26">
        <v>215.533728</v>
      </c>
      <c r="L26">
        <v>653.15250000000003</v>
      </c>
      <c r="M26">
        <v>45</v>
      </c>
      <c r="N26">
        <v>118.125</v>
      </c>
      <c r="O26">
        <v>123.66562500000001</v>
      </c>
      <c r="P26">
        <v>113.25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264.375</v>
      </c>
      <c r="V26">
        <v>20.731850000000001</v>
      </c>
      <c r="W26">
        <v>147.515625</v>
      </c>
      <c r="X26">
        <v>0</v>
      </c>
      <c r="Y26">
        <v>0</v>
      </c>
      <c r="Z26">
        <v>13.1076</v>
      </c>
      <c r="AA26">
        <v>42.14808</v>
      </c>
      <c r="AB26">
        <v>39.510120000000001</v>
      </c>
      <c r="AC26">
        <v>29.062808</v>
      </c>
      <c r="AD26">
        <v>36.591700000000003</v>
      </c>
      <c r="AE26">
        <v>32.075000000000003</v>
      </c>
      <c r="AF26">
        <v>8.8740000000000006</v>
      </c>
      <c r="AG26">
        <v>38.448</v>
      </c>
      <c r="AH26">
        <v>152.94049999999999</v>
      </c>
      <c r="AI26">
        <v>15.276</v>
      </c>
      <c r="AJ26">
        <v>0</v>
      </c>
      <c r="AK26">
        <v>50.252400000000002</v>
      </c>
      <c r="AL26">
        <v>79.364599999999996</v>
      </c>
      <c r="AM26">
        <v>10.664</v>
      </c>
      <c r="AN26">
        <v>0.95650000000000002</v>
      </c>
      <c r="AO26">
        <v>29.4</v>
      </c>
      <c r="AP26">
        <v>11.529</v>
      </c>
      <c r="AQ26">
        <v>0</v>
      </c>
      <c r="AR26">
        <v>32.419319999999999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77.540000000000006</v>
      </c>
      <c r="BA26">
        <f t="shared" si="1"/>
        <v>2651.3652819999993</v>
      </c>
      <c r="BD26">
        <v>25.43</v>
      </c>
      <c r="BE26">
        <v>7.45</v>
      </c>
      <c r="BF26">
        <v>1.18</v>
      </c>
      <c r="BG26">
        <v>3.97</v>
      </c>
      <c r="BH26">
        <v>5.63</v>
      </c>
      <c r="BI26">
        <v>2.25</v>
      </c>
      <c r="BJ26">
        <v>3.21</v>
      </c>
      <c r="BK26">
        <v>3.51</v>
      </c>
      <c r="BL26">
        <v>0.87</v>
      </c>
      <c r="BM26">
        <v>0</v>
      </c>
      <c r="BN26">
        <v>0</v>
      </c>
      <c r="BO26">
        <v>14.31</v>
      </c>
      <c r="BP26">
        <v>3.84</v>
      </c>
      <c r="BQ26">
        <v>4.29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77.540000000000006</v>
      </c>
    </row>
    <row r="27" spans="1:75">
      <c r="A27" t="s">
        <v>69</v>
      </c>
      <c r="B27">
        <v>0</v>
      </c>
      <c r="C27">
        <v>0</v>
      </c>
      <c r="D27">
        <v>9.4499999999999993</v>
      </c>
      <c r="E27">
        <v>0</v>
      </c>
      <c r="F27">
        <v>16.29</v>
      </c>
      <c r="G27">
        <v>53.213999999999999</v>
      </c>
      <c r="H27">
        <v>0</v>
      </c>
      <c r="I27">
        <v>66.855999999999995</v>
      </c>
      <c r="J27">
        <v>2.1920000000000002</v>
      </c>
      <c r="K27">
        <v>215.533728</v>
      </c>
      <c r="L27">
        <v>653.15250000000003</v>
      </c>
      <c r="M27">
        <v>45</v>
      </c>
      <c r="N27">
        <v>118.125</v>
      </c>
      <c r="O27">
        <v>123.66562500000001</v>
      </c>
      <c r="P27">
        <v>107.25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264.375</v>
      </c>
      <c r="V27">
        <v>20.731850000000001</v>
      </c>
      <c r="W27">
        <v>147.515625</v>
      </c>
      <c r="X27">
        <v>0</v>
      </c>
      <c r="Y27">
        <v>0</v>
      </c>
      <c r="Z27">
        <v>13.1076</v>
      </c>
      <c r="AA27">
        <v>42.14808</v>
      </c>
      <c r="AB27">
        <v>39.510120000000001</v>
      </c>
      <c r="AC27">
        <v>29.062808</v>
      </c>
      <c r="AD27">
        <v>36.591700000000003</v>
      </c>
      <c r="AE27">
        <v>32.075000000000003</v>
      </c>
      <c r="AF27">
        <v>8.8740000000000006</v>
      </c>
      <c r="AG27">
        <v>38.448</v>
      </c>
      <c r="AH27">
        <v>152.94049999999999</v>
      </c>
      <c r="AI27">
        <v>17.821999999999999</v>
      </c>
      <c r="AJ27">
        <v>0</v>
      </c>
      <c r="AK27">
        <v>50.252400000000002</v>
      </c>
      <c r="AL27">
        <v>79.364599999999996</v>
      </c>
      <c r="AM27">
        <v>10.664</v>
      </c>
      <c r="AN27">
        <v>0.95650000000000002</v>
      </c>
      <c r="AO27">
        <v>29.4</v>
      </c>
      <c r="AP27">
        <v>11.529</v>
      </c>
      <c r="AQ27">
        <v>0</v>
      </c>
      <c r="AR27">
        <v>32.419319999999999</v>
      </c>
      <c r="AS27">
        <v>0</v>
      </c>
      <c r="AT27">
        <v>10.712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77.149999999999991</v>
      </c>
      <c r="BA27">
        <f t="shared" si="1"/>
        <v>2646.9856819999995</v>
      </c>
      <c r="BD27">
        <v>24.08</v>
      </c>
      <c r="BE27">
        <v>7.63</v>
      </c>
      <c r="BF27">
        <v>1.1200000000000001</v>
      </c>
      <c r="BG27">
        <v>4.09</v>
      </c>
      <c r="BH27">
        <v>5.81</v>
      </c>
      <c r="BI27">
        <v>2.29</v>
      </c>
      <c r="BJ27">
        <v>3.11</v>
      </c>
      <c r="BK27">
        <v>3.51</v>
      </c>
      <c r="BL27">
        <v>0.91</v>
      </c>
      <c r="BM27">
        <v>0</v>
      </c>
      <c r="BN27">
        <v>0</v>
      </c>
      <c r="BO27">
        <v>14.66</v>
      </c>
      <c r="BP27">
        <v>3.98</v>
      </c>
      <c r="BQ27">
        <v>4.42</v>
      </c>
      <c r="BR27">
        <v>1.08</v>
      </c>
      <c r="BS27">
        <v>0.46</v>
      </c>
      <c r="BT27">
        <v>0</v>
      </c>
      <c r="BU27">
        <v>0</v>
      </c>
      <c r="BV27">
        <v>0</v>
      </c>
      <c r="BW27">
        <f t="shared" si="2"/>
        <v>77.149999999999991</v>
      </c>
    </row>
    <row r="28" spans="1:75">
      <c r="A28" t="s">
        <v>70</v>
      </c>
      <c r="B28">
        <v>0</v>
      </c>
      <c r="C28">
        <v>0</v>
      </c>
      <c r="D28">
        <v>9.4499999999999993</v>
      </c>
      <c r="E28">
        <v>0</v>
      </c>
      <c r="F28">
        <v>16.29</v>
      </c>
      <c r="G28">
        <v>53.213999999999999</v>
      </c>
      <c r="H28">
        <v>0</v>
      </c>
      <c r="I28">
        <v>66.855999999999995</v>
      </c>
      <c r="J28">
        <v>2.1920000000000002</v>
      </c>
      <c r="K28">
        <v>215.533728</v>
      </c>
      <c r="L28">
        <v>653.15250000000003</v>
      </c>
      <c r="M28">
        <v>45</v>
      </c>
      <c r="N28">
        <v>118.125</v>
      </c>
      <c r="O28">
        <v>123.66562500000001</v>
      </c>
      <c r="P28">
        <v>107.25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264.375</v>
      </c>
      <c r="V28">
        <v>20.731850000000001</v>
      </c>
      <c r="W28">
        <v>147.515625</v>
      </c>
      <c r="X28">
        <v>0</v>
      </c>
      <c r="Y28">
        <v>0</v>
      </c>
      <c r="Z28">
        <v>13.1076</v>
      </c>
      <c r="AA28">
        <v>42.14808</v>
      </c>
      <c r="AB28">
        <v>39.510120000000001</v>
      </c>
      <c r="AC28">
        <v>29.062808</v>
      </c>
      <c r="AD28">
        <v>36.591700000000003</v>
      </c>
      <c r="AE28">
        <v>32.075000000000003</v>
      </c>
      <c r="AF28">
        <v>8.8740000000000006</v>
      </c>
      <c r="AG28">
        <v>38.448</v>
      </c>
      <c r="AH28">
        <v>152.94049999999999</v>
      </c>
      <c r="AI28">
        <v>66.195999999999998</v>
      </c>
      <c r="AJ28">
        <v>0</v>
      </c>
      <c r="AK28">
        <v>50.252400000000002</v>
      </c>
      <c r="AL28">
        <v>79.364599999999996</v>
      </c>
      <c r="AM28">
        <v>10.664</v>
      </c>
      <c r="AN28">
        <v>0.95650000000000002</v>
      </c>
      <c r="AO28">
        <v>29.4</v>
      </c>
      <c r="AP28">
        <v>11.529</v>
      </c>
      <c r="AQ28">
        <v>0</v>
      </c>
      <c r="AR28">
        <v>31.612200000000001</v>
      </c>
      <c r="AS28">
        <v>0</v>
      </c>
      <c r="AT28">
        <v>10.712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77.149999999999991</v>
      </c>
      <c r="BA28">
        <f t="shared" si="1"/>
        <v>2694.5525619999994</v>
      </c>
      <c r="BD28">
        <v>24.08</v>
      </c>
      <c r="BE28">
        <v>7.63</v>
      </c>
      <c r="BF28">
        <v>1.1200000000000001</v>
      </c>
      <c r="BG28">
        <v>4.09</v>
      </c>
      <c r="BH28">
        <v>5.81</v>
      </c>
      <c r="BI28">
        <v>2.29</v>
      </c>
      <c r="BJ28">
        <v>3.11</v>
      </c>
      <c r="BK28">
        <v>3.51</v>
      </c>
      <c r="BL28">
        <v>0.91</v>
      </c>
      <c r="BM28">
        <v>0</v>
      </c>
      <c r="BN28">
        <v>0</v>
      </c>
      <c r="BO28">
        <v>14.66</v>
      </c>
      <c r="BP28">
        <v>3.98</v>
      </c>
      <c r="BQ28">
        <v>4.42</v>
      </c>
      <c r="BR28">
        <v>1.08</v>
      </c>
      <c r="BS28">
        <v>0.46</v>
      </c>
      <c r="BT28">
        <v>0</v>
      </c>
      <c r="BU28">
        <v>0</v>
      </c>
      <c r="BV28">
        <v>0</v>
      </c>
      <c r="BW28">
        <f t="shared" si="2"/>
        <v>77.149999999999991</v>
      </c>
    </row>
    <row r="29" spans="1:75">
      <c r="A29" t="s">
        <v>71</v>
      </c>
      <c r="B29">
        <v>0</v>
      </c>
      <c r="C29">
        <v>0</v>
      </c>
      <c r="D29">
        <v>9.4499999999999993</v>
      </c>
      <c r="E29">
        <v>0</v>
      </c>
      <c r="F29">
        <v>16.29</v>
      </c>
      <c r="G29">
        <v>53.213999999999999</v>
      </c>
      <c r="H29">
        <v>0</v>
      </c>
      <c r="I29">
        <v>66.855999999999995</v>
      </c>
      <c r="J29">
        <v>2.1920000000000002</v>
      </c>
      <c r="K29">
        <v>215.533728</v>
      </c>
      <c r="L29">
        <v>653.15250000000003</v>
      </c>
      <c r="M29">
        <v>45</v>
      </c>
      <c r="N29">
        <v>118.125</v>
      </c>
      <c r="O29">
        <v>123.66562500000001</v>
      </c>
      <c r="P29">
        <v>107.25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264.375</v>
      </c>
      <c r="V29">
        <v>20.731850000000001</v>
      </c>
      <c r="W29">
        <v>147.515625</v>
      </c>
      <c r="X29">
        <v>0</v>
      </c>
      <c r="Y29">
        <v>0</v>
      </c>
      <c r="Z29">
        <v>13.1076</v>
      </c>
      <c r="AA29">
        <v>42.14808</v>
      </c>
      <c r="AB29">
        <v>39.510120000000001</v>
      </c>
      <c r="AC29">
        <v>29.062808</v>
      </c>
      <c r="AD29">
        <v>36.591700000000003</v>
      </c>
      <c r="AE29">
        <v>32.075000000000003</v>
      </c>
      <c r="AF29">
        <v>8.8740000000000006</v>
      </c>
      <c r="AG29">
        <v>38.448</v>
      </c>
      <c r="AH29">
        <v>152.94049999999999</v>
      </c>
      <c r="AI29">
        <v>66.195999999999998</v>
      </c>
      <c r="AJ29">
        <v>0</v>
      </c>
      <c r="AK29">
        <v>50.252400000000002</v>
      </c>
      <c r="AL29">
        <v>79.364599999999996</v>
      </c>
      <c r="AM29">
        <v>10.664</v>
      </c>
      <c r="AN29">
        <v>0.95650000000000002</v>
      </c>
      <c r="AO29">
        <v>29.4</v>
      </c>
      <c r="AP29">
        <v>11.529</v>
      </c>
      <c r="AQ29">
        <v>0</v>
      </c>
      <c r="AR29">
        <v>31.612200000000001</v>
      </c>
      <c r="AS29">
        <v>0</v>
      </c>
      <c r="AT29">
        <v>10.712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77.149999999999991</v>
      </c>
      <c r="BA29">
        <f t="shared" si="1"/>
        <v>2694.5525619999994</v>
      </c>
      <c r="BD29">
        <v>24.08</v>
      </c>
      <c r="BE29">
        <v>7.63</v>
      </c>
      <c r="BF29">
        <v>1.1200000000000001</v>
      </c>
      <c r="BG29">
        <v>4.09</v>
      </c>
      <c r="BH29">
        <v>5.81</v>
      </c>
      <c r="BI29">
        <v>2.29</v>
      </c>
      <c r="BJ29">
        <v>3.11</v>
      </c>
      <c r="BK29">
        <v>3.51</v>
      </c>
      <c r="BL29">
        <v>0.91</v>
      </c>
      <c r="BM29">
        <v>0</v>
      </c>
      <c r="BN29">
        <v>0</v>
      </c>
      <c r="BO29">
        <v>14.66</v>
      </c>
      <c r="BP29">
        <v>3.98</v>
      </c>
      <c r="BQ29">
        <v>4.42</v>
      </c>
      <c r="BR29">
        <v>1.08</v>
      </c>
      <c r="BS29">
        <v>0.46</v>
      </c>
      <c r="BT29">
        <v>0</v>
      </c>
      <c r="BU29">
        <v>0</v>
      </c>
      <c r="BV29">
        <v>0</v>
      </c>
      <c r="BW29">
        <f t="shared" si="2"/>
        <v>77.149999999999991</v>
      </c>
    </row>
    <row r="30" spans="1:75">
      <c r="A30" t="s">
        <v>72</v>
      </c>
      <c r="B30">
        <v>0</v>
      </c>
      <c r="C30">
        <v>0</v>
      </c>
      <c r="D30">
        <v>9.4499999999999993</v>
      </c>
      <c r="E30">
        <v>0</v>
      </c>
      <c r="F30">
        <v>16.29</v>
      </c>
      <c r="G30">
        <v>53.213999999999999</v>
      </c>
      <c r="H30">
        <v>0</v>
      </c>
      <c r="I30">
        <v>66.855999999999995</v>
      </c>
      <c r="J30">
        <v>2.1920000000000002</v>
      </c>
      <c r="K30">
        <v>215.533728</v>
      </c>
      <c r="L30">
        <v>653.15250000000003</v>
      </c>
      <c r="M30">
        <v>45</v>
      </c>
      <c r="N30">
        <v>118.125</v>
      </c>
      <c r="O30">
        <v>123.66562500000001</v>
      </c>
      <c r="P30">
        <v>107.25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264.375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42.14808</v>
      </c>
      <c r="AB30">
        <v>39.510120000000001</v>
      </c>
      <c r="AC30">
        <v>29.062808</v>
      </c>
      <c r="AD30">
        <v>36.591700000000003</v>
      </c>
      <c r="AE30">
        <v>32.075000000000003</v>
      </c>
      <c r="AF30">
        <v>8.8740000000000006</v>
      </c>
      <c r="AG30">
        <v>38.448</v>
      </c>
      <c r="AH30">
        <v>152.94049999999999</v>
      </c>
      <c r="AI30">
        <v>66.195999999999998</v>
      </c>
      <c r="AJ30">
        <v>0</v>
      </c>
      <c r="AK30">
        <v>50.252400000000002</v>
      </c>
      <c r="AL30">
        <v>79.364599999999996</v>
      </c>
      <c r="AM30">
        <v>10.664</v>
      </c>
      <c r="AN30">
        <v>0.95650000000000002</v>
      </c>
      <c r="AO30">
        <v>29.4</v>
      </c>
      <c r="AP30">
        <v>11.529</v>
      </c>
      <c r="AQ30">
        <v>0</v>
      </c>
      <c r="AR30">
        <v>31.612200000000001</v>
      </c>
      <c r="AS30">
        <v>0</v>
      </c>
      <c r="AT30">
        <v>10.712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77.149999999999991</v>
      </c>
      <c r="BA30">
        <f t="shared" si="1"/>
        <v>2694.5525619999994</v>
      </c>
      <c r="BD30">
        <v>24.08</v>
      </c>
      <c r="BE30">
        <v>7.63</v>
      </c>
      <c r="BF30">
        <v>1.1200000000000001</v>
      </c>
      <c r="BG30">
        <v>4.09</v>
      </c>
      <c r="BH30">
        <v>5.81</v>
      </c>
      <c r="BI30">
        <v>2.29</v>
      </c>
      <c r="BJ30">
        <v>3.11</v>
      </c>
      <c r="BK30">
        <v>3.51</v>
      </c>
      <c r="BL30">
        <v>0.91</v>
      </c>
      <c r="BM30">
        <v>0</v>
      </c>
      <c r="BN30">
        <v>0</v>
      </c>
      <c r="BO30">
        <v>14.66</v>
      </c>
      <c r="BP30">
        <v>3.98</v>
      </c>
      <c r="BQ30">
        <v>4.42</v>
      </c>
      <c r="BR30">
        <v>1.08</v>
      </c>
      <c r="BS30">
        <v>0.46</v>
      </c>
      <c r="BT30">
        <v>0</v>
      </c>
      <c r="BU30">
        <v>0</v>
      </c>
      <c r="BV30">
        <v>0</v>
      </c>
      <c r="BW30">
        <f t="shared" si="2"/>
        <v>77.149999999999991</v>
      </c>
    </row>
    <row r="31" spans="1:75">
      <c r="A31" t="s">
        <v>73</v>
      </c>
      <c r="B31">
        <v>0</v>
      </c>
      <c r="C31">
        <v>0</v>
      </c>
      <c r="D31">
        <v>9.4499999999999993</v>
      </c>
      <c r="E31">
        <v>0</v>
      </c>
      <c r="F31">
        <v>16.29</v>
      </c>
      <c r="G31">
        <v>53.213999999999999</v>
      </c>
      <c r="H31">
        <v>0</v>
      </c>
      <c r="I31">
        <v>66.855999999999995</v>
      </c>
      <c r="J31">
        <v>2.1920000000000002</v>
      </c>
      <c r="K31">
        <v>215.533728</v>
      </c>
      <c r="L31">
        <v>653.15250000000003</v>
      </c>
      <c r="M31">
        <v>45</v>
      </c>
      <c r="N31">
        <v>118.125</v>
      </c>
      <c r="O31">
        <v>123.66562500000001</v>
      </c>
      <c r="P31">
        <v>107.25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264.375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42.14808</v>
      </c>
      <c r="AB31">
        <v>39.510120000000001</v>
      </c>
      <c r="AC31">
        <v>29.062808</v>
      </c>
      <c r="AD31">
        <v>36.591700000000003</v>
      </c>
      <c r="AE31">
        <v>32.075000000000003</v>
      </c>
      <c r="AF31">
        <v>8.8740000000000006</v>
      </c>
      <c r="AG31">
        <v>38.448</v>
      </c>
      <c r="AH31">
        <v>152.94049999999999</v>
      </c>
      <c r="AI31">
        <v>66.195999999999998</v>
      </c>
      <c r="AJ31">
        <v>0</v>
      </c>
      <c r="AK31">
        <v>50.252400000000002</v>
      </c>
      <c r="AL31">
        <v>79.364599999999996</v>
      </c>
      <c r="AM31">
        <v>10.664</v>
      </c>
      <c r="AN31">
        <v>0.95650000000000002</v>
      </c>
      <c r="AO31">
        <v>29.4</v>
      </c>
      <c r="AP31">
        <v>11.529</v>
      </c>
      <c r="AQ31">
        <v>0</v>
      </c>
      <c r="AR31">
        <v>31.612200000000001</v>
      </c>
      <c r="AS31">
        <v>0</v>
      </c>
      <c r="AT31">
        <v>10.712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77.070000000000007</v>
      </c>
      <c r="BA31">
        <f t="shared" si="1"/>
        <v>2694.4725619999995</v>
      </c>
      <c r="BD31">
        <v>24.08</v>
      </c>
      <c r="BE31">
        <v>7.63</v>
      </c>
      <c r="BF31">
        <v>1.1200000000000001</v>
      </c>
      <c r="BG31">
        <v>4.09</v>
      </c>
      <c r="BH31">
        <v>5.81</v>
      </c>
      <c r="BI31">
        <v>2.29</v>
      </c>
      <c r="BJ31">
        <v>3.11</v>
      </c>
      <c r="BK31">
        <v>3.45</v>
      </c>
      <c r="BL31">
        <v>0.89</v>
      </c>
      <c r="BM31">
        <v>0</v>
      </c>
      <c r="BN31">
        <v>0</v>
      </c>
      <c r="BO31">
        <v>14.66</v>
      </c>
      <c r="BP31">
        <v>3.98</v>
      </c>
      <c r="BQ31">
        <v>4.42</v>
      </c>
      <c r="BR31">
        <v>1.08</v>
      </c>
      <c r="BS31">
        <v>0.46</v>
      </c>
      <c r="BT31">
        <v>0</v>
      </c>
      <c r="BU31">
        <v>0</v>
      </c>
      <c r="BV31">
        <v>0</v>
      </c>
      <c r="BW31">
        <f t="shared" si="2"/>
        <v>77.070000000000007</v>
      </c>
    </row>
    <row r="32" spans="1:75">
      <c r="A32" t="s">
        <v>74</v>
      </c>
      <c r="B32">
        <v>0</v>
      </c>
      <c r="C32">
        <v>0</v>
      </c>
      <c r="D32">
        <v>9.4499999999999993</v>
      </c>
      <c r="E32">
        <v>0</v>
      </c>
      <c r="F32">
        <v>16.29</v>
      </c>
      <c r="G32">
        <v>53.213999999999999</v>
      </c>
      <c r="H32">
        <v>0</v>
      </c>
      <c r="I32">
        <v>66.855999999999995</v>
      </c>
      <c r="J32">
        <v>2.1920000000000002</v>
      </c>
      <c r="K32">
        <v>215.533728</v>
      </c>
      <c r="L32">
        <v>653.15250000000003</v>
      </c>
      <c r="M32">
        <v>45</v>
      </c>
      <c r="N32">
        <v>118.125</v>
      </c>
      <c r="O32">
        <v>123.66562500000001</v>
      </c>
      <c r="P32">
        <v>107.25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264.375</v>
      </c>
      <c r="V32">
        <v>20.731850000000001</v>
      </c>
      <c r="W32">
        <v>147.515625</v>
      </c>
      <c r="X32">
        <v>0</v>
      </c>
      <c r="Y32">
        <v>0</v>
      </c>
      <c r="Z32">
        <v>13.1076</v>
      </c>
      <c r="AA32">
        <v>42.14808</v>
      </c>
      <c r="AB32">
        <v>39.510120000000001</v>
      </c>
      <c r="AC32">
        <v>29.062808</v>
      </c>
      <c r="AD32">
        <v>36.591700000000003</v>
      </c>
      <c r="AE32">
        <v>32.075000000000003</v>
      </c>
      <c r="AF32">
        <v>8.8740000000000006</v>
      </c>
      <c r="AG32">
        <v>38.448</v>
      </c>
      <c r="AH32">
        <v>152.94049999999999</v>
      </c>
      <c r="AI32">
        <v>66.195999999999998</v>
      </c>
      <c r="AJ32">
        <v>0</v>
      </c>
      <c r="AK32">
        <v>50.252400000000002</v>
      </c>
      <c r="AL32">
        <v>79.364599999999996</v>
      </c>
      <c r="AM32">
        <v>10.664</v>
      </c>
      <c r="AN32">
        <v>0.95650000000000002</v>
      </c>
      <c r="AO32">
        <v>29.4</v>
      </c>
      <c r="AP32">
        <v>11.529</v>
      </c>
      <c r="AQ32">
        <v>0</v>
      </c>
      <c r="AR32">
        <v>31.612200000000001</v>
      </c>
      <c r="AS32">
        <v>0</v>
      </c>
      <c r="AT32">
        <v>10.712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77.070000000000007</v>
      </c>
      <c r="BA32">
        <f t="shared" si="1"/>
        <v>2694.4725619999995</v>
      </c>
      <c r="BD32">
        <v>24.08</v>
      </c>
      <c r="BE32">
        <v>7.63</v>
      </c>
      <c r="BF32">
        <v>1.1200000000000001</v>
      </c>
      <c r="BG32">
        <v>4.09</v>
      </c>
      <c r="BH32">
        <v>5.81</v>
      </c>
      <c r="BI32">
        <v>2.29</v>
      </c>
      <c r="BJ32">
        <v>3.11</v>
      </c>
      <c r="BK32">
        <v>3.45</v>
      </c>
      <c r="BL32">
        <v>0.89</v>
      </c>
      <c r="BM32">
        <v>0</v>
      </c>
      <c r="BN32">
        <v>0</v>
      </c>
      <c r="BO32">
        <v>14.66</v>
      </c>
      <c r="BP32">
        <v>3.98</v>
      </c>
      <c r="BQ32">
        <v>4.42</v>
      </c>
      <c r="BR32">
        <v>1.08</v>
      </c>
      <c r="BS32">
        <v>0.46</v>
      </c>
      <c r="BT32">
        <v>0</v>
      </c>
      <c r="BU32">
        <v>0</v>
      </c>
      <c r="BV32">
        <v>0</v>
      </c>
      <c r="BW32">
        <f t="shared" si="2"/>
        <v>77.070000000000007</v>
      </c>
    </row>
    <row r="33" spans="1:75">
      <c r="A33" t="s">
        <v>75</v>
      </c>
      <c r="B33">
        <v>0</v>
      </c>
      <c r="C33">
        <v>0</v>
      </c>
      <c r="D33">
        <v>9.4499999999999993</v>
      </c>
      <c r="E33">
        <v>0</v>
      </c>
      <c r="F33">
        <v>16.29</v>
      </c>
      <c r="G33">
        <v>53.213999999999999</v>
      </c>
      <c r="H33">
        <v>0</v>
      </c>
      <c r="I33">
        <v>66.855999999999995</v>
      </c>
      <c r="J33">
        <v>2.1920000000000002</v>
      </c>
      <c r="K33">
        <v>215.533728</v>
      </c>
      <c r="L33">
        <v>653.15250000000003</v>
      </c>
      <c r="M33">
        <v>45</v>
      </c>
      <c r="N33">
        <v>118.125</v>
      </c>
      <c r="O33">
        <v>123.66562500000001</v>
      </c>
      <c r="P33">
        <v>108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264.375</v>
      </c>
      <c r="V33">
        <v>20.731850000000001</v>
      </c>
      <c r="W33">
        <v>147.515625</v>
      </c>
      <c r="X33">
        <v>0</v>
      </c>
      <c r="Y33">
        <v>0</v>
      </c>
      <c r="Z33">
        <v>13.1076</v>
      </c>
      <c r="AA33">
        <v>42.14808</v>
      </c>
      <c r="AB33">
        <v>39.510120000000001</v>
      </c>
      <c r="AC33">
        <v>29.062808</v>
      </c>
      <c r="AD33">
        <v>36.591700000000003</v>
      </c>
      <c r="AE33">
        <v>32.075000000000003</v>
      </c>
      <c r="AF33">
        <v>8.8740000000000006</v>
      </c>
      <c r="AG33">
        <v>38.448</v>
      </c>
      <c r="AH33">
        <v>152.94049999999999</v>
      </c>
      <c r="AI33">
        <v>66.195999999999998</v>
      </c>
      <c r="AJ33">
        <v>0</v>
      </c>
      <c r="AK33">
        <v>50.252400000000002</v>
      </c>
      <c r="AL33">
        <v>63.91</v>
      </c>
      <c r="AM33">
        <v>10.664</v>
      </c>
      <c r="AN33">
        <v>0.95650000000000002</v>
      </c>
      <c r="AO33">
        <v>28.224</v>
      </c>
      <c r="AP33">
        <v>11.529</v>
      </c>
      <c r="AQ33">
        <v>0</v>
      </c>
      <c r="AR33">
        <v>31.612200000000001</v>
      </c>
      <c r="AS33">
        <v>0</v>
      </c>
      <c r="AT33">
        <v>10.712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77.070000000000007</v>
      </c>
      <c r="BA33">
        <f t="shared" si="1"/>
        <v>2678.5919619999995</v>
      </c>
      <c r="BD33">
        <v>24.08</v>
      </c>
      <c r="BE33">
        <v>7.63</v>
      </c>
      <c r="BF33">
        <v>1.1200000000000001</v>
      </c>
      <c r="BG33">
        <v>4.09</v>
      </c>
      <c r="BH33">
        <v>5.81</v>
      </c>
      <c r="BI33">
        <v>2.29</v>
      </c>
      <c r="BJ33">
        <v>3.11</v>
      </c>
      <c r="BK33">
        <v>3.45</v>
      </c>
      <c r="BL33">
        <v>0.89</v>
      </c>
      <c r="BM33">
        <v>0</v>
      </c>
      <c r="BN33">
        <v>0</v>
      </c>
      <c r="BO33">
        <v>14.66</v>
      </c>
      <c r="BP33">
        <v>3.98</v>
      </c>
      <c r="BQ33">
        <v>4.42</v>
      </c>
      <c r="BR33">
        <v>1.08</v>
      </c>
      <c r="BS33">
        <v>0.46</v>
      </c>
      <c r="BT33">
        <v>0</v>
      </c>
      <c r="BU33">
        <v>0</v>
      </c>
      <c r="BV33">
        <v>0</v>
      </c>
      <c r="BW33">
        <f t="shared" si="2"/>
        <v>77.070000000000007</v>
      </c>
    </row>
    <row r="34" spans="1:75">
      <c r="A34" t="s">
        <v>76</v>
      </c>
      <c r="B34">
        <v>0</v>
      </c>
      <c r="C34">
        <v>0</v>
      </c>
      <c r="D34">
        <v>9.4499999999999993</v>
      </c>
      <c r="E34">
        <v>0</v>
      </c>
      <c r="F34">
        <v>16.29</v>
      </c>
      <c r="G34">
        <v>53.213999999999999</v>
      </c>
      <c r="H34">
        <v>0</v>
      </c>
      <c r="I34">
        <v>66.855999999999995</v>
      </c>
      <c r="J34">
        <v>2.1920000000000002</v>
      </c>
      <c r="K34">
        <v>215.533728</v>
      </c>
      <c r="L34">
        <v>653.15250000000003</v>
      </c>
      <c r="M34">
        <v>45</v>
      </c>
      <c r="N34">
        <v>118.125</v>
      </c>
      <c r="O34">
        <v>123.66562500000001</v>
      </c>
      <c r="P34">
        <v>108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264.375</v>
      </c>
      <c r="V34">
        <v>20.731850000000001</v>
      </c>
      <c r="W34">
        <v>147.515625</v>
      </c>
      <c r="X34">
        <v>0</v>
      </c>
      <c r="Y34">
        <v>0</v>
      </c>
      <c r="Z34">
        <v>13.1076</v>
      </c>
      <c r="AA34">
        <v>42.14808</v>
      </c>
      <c r="AB34">
        <v>39.510120000000001</v>
      </c>
      <c r="AC34">
        <v>29.062808</v>
      </c>
      <c r="AD34">
        <v>36.591700000000003</v>
      </c>
      <c r="AE34">
        <v>32.075000000000003</v>
      </c>
      <c r="AF34">
        <v>8.8740000000000006</v>
      </c>
      <c r="AG34">
        <v>38.448</v>
      </c>
      <c r="AH34">
        <v>152.94049999999999</v>
      </c>
      <c r="AI34">
        <v>19.094999999999999</v>
      </c>
      <c r="AJ34">
        <v>0</v>
      </c>
      <c r="AK34">
        <v>50.252400000000002</v>
      </c>
      <c r="AL34">
        <v>63.91</v>
      </c>
      <c r="AM34">
        <v>10.664</v>
      </c>
      <c r="AN34">
        <v>0.95650000000000002</v>
      </c>
      <c r="AO34">
        <v>28.224</v>
      </c>
      <c r="AP34">
        <v>11.529</v>
      </c>
      <c r="AQ34">
        <v>0</v>
      </c>
      <c r="AR34">
        <v>31.612200000000001</v>
      </c>
      <c r="AS34">
        <v>0</v>
      </c>
      <c r="AT34">
        <v>10.712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77.070000000000007</v>
      </c>
      <c r="BA34">
        <f t="shared" si="1"/>
        <v>2631.4909619999994</v>
      </c>
      <c r="BD34">
        <v>24.08</v>
      </c>
      <c r="BE34">
        <v>7.63</v>
      </c>
      <c r="BF34">
        <v>1.1200000000000001</v>
      </c>
      <c r="BG34">
        <v>4.09</v>
      </c>
      <c r="BH34">
        <v>5.81</v>
      </c>
      <c r="BI34">
        <v>2.29</v>
      </c>
      <c r="BJ34">
        <v>3.11</v>
      </c>
      <c r="BK34">
        <v>3.45</v>
      </c>
      <c r="BL34">
        <v>0.89</v>
      </c>
      <c r="BM34">
        <v>0</v>
      </c>
      <c r="BN34">
        <v>0</v>
      </c>
      <c r="BO34">
        <v>14.66</v>
      </c>
      <c r="BP34">
        <v>3.98</v>
      </c>
      <c r="BQ34">
        <v>4.42</v>
      </c>
      <c r="BR34">
        <v>1.08</v>
      </c>
      <c r="BS34">
        <v>0.46</v>
      </c>
      <c r="BT34">
        <v>0</v>
      </c>
      <c r="BU34">
        <v>0</v>
      </c>
      <c r="BV34">
        <v>0</v>
      </c>
      <c r="BW34">
        <f t="shared" si="2"/>
        <v>77.070000000000007</v>
      </c>
    </row>
    <row r="35" spans="1:75">
      <c r="A35" t="s">
        <v>77</v>
      </c>
      <c r="B35">
        <v>0</v>
      </c>
      <c r="C35">
        <v>0</v>
      </c>
      <c r="D35">
        <v>9.4499999999999993</v>
      </c>
      <c r="E35">
        <v>0</v>
      </c>
      <c r="F35">
        <v>16.29</v>
      </c>
      <c r="G35">
        <v>53.213999999999999</v>
      </c>
      <c r="H35">
        <v>0</v>
      </c>
      <c r="I35">
        <v>66.855999999999995</v>
      </c>
      <c r="J35">
        <v>2.1920000000000002</v>
      </c>
      <c r="K35">
        <v>215.533728</v>
      </c>
      <c r="L35">
        <v>653.15250000000003</v>
      </c>
      <c r="M35">
        <v>45</v>
      </c>
      <c r="N35">
        <v>118.125</v>
      </c>
      <c r="O35">
        <v>123.66562500000001</v>
      </c>
      <c r="P35">
        <v>108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264.375</v>
      </c>
      <c r="V35">
        <v>20.731850000000001</v>
      </c>
      <c r="W35">
        <v>147.515625</v>
      </c>
      <c r="X35">
        <v>0</v>
      </c>
      <c r="Y35">
        <v>0</v>
      </c>
      <c r="Z35">
        <v>13.1076</v>
      </c>
      <c r="AA35">
        <v>42.14808</v>
      </c>
      <c r="AB35">
        <v>39.510120000000001</v>
      </c>
      <c r="AC35">
        <v>29.062808</v>
      </c>
      <c r="AD35">
        <v>36.591700000000003</v>
      </c>
      <c r="AE35">
        <v>32.075000000000003</v>
      </c>
      <c r="AF35">
        <v>8.8740000000000006</v>
      </c>
      <c r="AG35">
        <v>38.448</v>
      </c>
      <c r="AH35">
        <v>152.94049999999999</v>
      </c>
      <c r="AI35">
        <v>14.003</v>
      </c>
      <c r="AJ35">
        <v>0</v>
      </c>
      <c r="AK35">
        <v>50.252400000000002</v>
      </c>
      <c r="AL35">
        <v>63.91</v>
      </c>
      <c r="AM35">
        <v>10.664</v>
      </c>
      <c r="AN35">
        <v>0.93737000000000004</v>
      </c>
      <c r="AO35">
        <v>28.224</v>
      </c>
      <c r="AP35">
        <v>11.529</v>
      </c>
      <c r="AQ35">
        <v>0</v>
      </c>
      <c r="AR35">
        <v>31.612200000000001</v>
      </c>
      <c r="AS35">
        <v>0</v>
      </c>
      <c r="AT35">
        <v>10.712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77.070000000000007</v>
      </c>
      <c r="BA35">
        <f t="shared" si="1"/>
        <v>2626.3798320000001</v>
      </c>
      <c r="BD35">
        <v>24.08</v>
      </c>
      <c r="BE35">
        <v>7.63</v>
      </c>
      <c r="BF35">
        <v>1.1200000000000001</v>
      </c>
      <c r="BG35">
        <v>4.09</v>
      </c>
      <c r="BH35">
        <v>5.81</v>
      </c>
      <c r="BI35">
        <v>2.29</v>
      </c>
      <c r="BJ35">
        <v>3.11</v>
      </c>
      <c r="BK35">
        <v>3.45</v>
      </c>
      <c r="BL35">
        <v>0.89</v>
      </c>
      <c r="BM35">
        <v>0</v>
      </c>
      <c r="BN35">
        <v>0</v>
      </c>
      <c r="BO35">
        <v>14.66</v>
      </c>
      <c r="BP35">
        <v>3.98</v>
      </c>
      <c r="BQ35">
        <v>4.42</v>
      </c>
      <c r="BR35">
        <v>1.08</v>
      </c>
      <c r="BS35">
        <v>0.46</v>
      </c>
      <c r="BT35">
        <v>0</v>
      </c>
      <c r="BU35">
        <v>0</v>
      </c>
      <c r="BV35">
        <v>0</v>
      </c>
      <c r="BW35">
        <f t="shared" si="2"/>
        <v>77.070000000000007</v>
      </c>
    </row>
    <row r="36" spans="1:75">
      <c r="A36" t="s">
        <v>78</v>
      </c>
      <c r="B36">
        <v>0</v>
      </c>
      <c r="C36">
        <v>0</v>
      </c>
      <c r="D36">
        <v>9.4499999999999993</v>
      </c>
      <c r="E36">
        <v>0</v>
      </c>
      <c r="F36">
        <v>16.29</v>
      </c>
      <c r="G36">
        <v>53.213999999999999</v>
      </c>
      <c r="H36">
        <v>0</v>
      </c>
      <c r="I36">
        <v>66.855999999999995</v>
      </c>
      <c r="J36">
        <v>2.1920000000000002</v>
      </c>
      <c r="K36">
        <v>215.533728</v>
      </c>
      <c r="L36">
        <v>653.15250000000003</v>
      </c>
      <c r="M36">
        <v>45</v>
      </c>
      <c r="N36">
        <v>118.125</v>
      </c>
      <c r="O36">
        <v>123.66562500000001</v>
      </c>
      <c r="P36">
        <v>108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264.375</v>
      </c>
      <c r="V36">
        <v>20.731850000000001</v>
      </c>
      <c r="W36">
        <v>147.515625</v>
      </c>
      <c r="X36">
        <v>0</v>
      </c>
      <c r="Y36">
        <v>0</v>
      </c>
      <c r="Z36">
        <v>13.1076</v>
      </c>
      <c r="AA36">
        <v>42.14808</v>
      </c>
      <c r="AB36">
        <v>39.510120000000001</v>
      </c>
      <c r="AC36">
        <v>29.062808</v>
      </c>
      <c r="AD36">
        <v>36.591700000000003</v>
      </c>
      <c r="AE36">
        <v>32.075000000000003</v>
      </c>
      <c r="AF36">
        <v>8.8740000000000006</v>
      </c>
      <c r="AG36">
        <v>38.448</v>
      </c>
      <c r="AH36">
        <v>152.94049999999999</v>
      </c>
      <c r="AI36">
        <v>14.003</v>
      </c>
      <c r="AJ36">
        <v>0</v>
      </c>
      <c r="AK36">
        <v>50.252400000000002</v>
      </c>
      <c r="AL36">
        <v>63.91</v>
      </c>
      <c r="AM36">
        <v>10.664</v>
      </c>
      <c r="AN36">
        <v>0.93737000000000004</v>
      </c>
      <c r="AO36">
        <v>28.224</v>
      </c>
      <c r="AP36">
        <v>11.529</v>
      </c>
      <c r="AQ36">
        <v>0</v>
      </c>
      <c r="AR36">
        <v>31.612200000000001</v>
      </c>
      <c r="AS36">
        <v>0</v>
      </c>
      <c r="AT36">
        <v>10.712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77.070000000000007</v>
      </c>
      <c r="BA36">
        <f t="shared" si="1"/>
        <v>2626.3798320000001</v>
      </c>
      <c r="BD36">
        <v>24.08</v>
      </c>
      <c r="BE36">
        <v>7.63</v>
      </c>
      <c r="BF36">
        <v>1.1200000000000001</v>
      </c>
      <c r="BG36">
        <v>4.09</v>
      </c>
      <c r="BH36">
        <v>5.81</v>
      </c>
      <c r="BI36">
        <v>2.29</v>
      </c>
      <c r="BJ36">
        <v>3.11</v>
      </c>
      <c r="BK36">
        <v>3.45</v>
      </c>
      <c r="BL36">
        <v>0.89</v>
      </c>
      <c r="BM36">
        <v>0</v>
      </c>
      <c r="BN36">
        <v>0</v>
      </c>
      <c r="BO36">
        <v>14.66</v>
      </c>
      <c r="BP36">
        <v>3.98</v>
      </c>
      <c r="BQ36">
        <v>4.42</v>
      </c>
      <c r="BR36">
        <v>1.08</v>
      </c>
      <c r="BS36">
        <v>0.46</v>
      </c>
      <c r="BT36">
        <v>0</v>
      </c>
      <c r="BU36">
        <v>0</v>
      </c>
      <c r="BV36">
        <v>0</v>
      </c>
      <c r="BW36">
        <f t="shared" si="2"/>
        <v>77.070000000000007</v>
      </c>
    </row>
    <row r="37" spans="1:75">
      <c r="A37" t="s">
        <v>79</v>
      </c>
      <c r="B37">
        <v>0</v>
      </c>
      <c r="C37">
        <v>0</v>
      </c>
      <c r="D37">
        <v>9.4499999999999993</v>
      </c>
      <c r="E37">
        <v>0</v>
      </c>
      <c r="F37">
        <v>16.29</v>
      </c>
      <c r="G37">
        <v>53.213999999999999</v>
      </c>
      <c r="H37">
        <v>0</v>
      </c>
      <c r="I37">
        <v>66.855999999999995</v>
      </c>
      <c r="J37">
        <v>2.1920000000000002</v>
      </c>
      <c r="K37">
        <v>215.533728</v>
      </c>
      <c r="L37">
        <v>653.15250000000003</v>
      </c>
      <c r="M37">
        <v>45</v>
      </c>
      <c r="N37">
        <v>118.125</v>
      </c>
      <c r="O37">
        <v>123.66562500000001</v>
      </c>
      <c r="P37">
        <v>108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264.375</v>
      </c>
      <c r="V37">
        <v>20.731850000000001</v>
      </c>
      <c r="W37">
        <v>147.515625</v>
      </c>
      <c r="X37">
        <v>0</v>
      </c>
      <c r="Y37">
        <v>0</v>
      </c>
      <c r="Z37">
        <v>13.1076</v>
      </c>
      <c r="AA37">
        <v>42.14808</v>
      </c>
      <c r="AB37">
        <v>39.510120000000001</v>
      </c>
      <c r="AC37">
        <v>29.062808</v>
      </c>
      <c r="AD37">
        <v>36.591700000000003</v>
      </c>
      <c r="AE37">
        <v>32.075000000000003</v>
      </c>
      <c r="AF37">
        <v>8.8740000000000006</v>
      </c>
      <c r="AG37">
        <v>38.448</v>
      </c>
      <c r="AH37">
        <v>152.94049999999999</v>
      </c>
      <c r="AI37">
        <v>14.003</v>
      </c>
      <c r="AJ37">
        <v>0</v>
      </c>
      <c r="AK37">
        <v>50.252400000000002</v>
      </c>
      <c r="AL37">
        <v>63.91</v>
      </c>
      <c r="AM37">
        <v>10.664</v>
      </c>
      <c r="AN37">
        <v>0.93737000000000004</v>
      </c>
      <c r="AO37">
        <v>28.224</v>
      </c>
      <c r="AP37">
        <v>11.529</v>
      </c>
      <c r="AQ37">
        <v>0</v>
      </c>
      <c r="AR37">
        <v>31.612200000000001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77.070000000000007</v>
      </c>
      <c r="BA37">
        <f t="shared" si="1"/>
        <v>2626.9154320000002</v>
      </c>
      <c r="BD37">
        <v>24.08</v>
      </c>
      <c r="BE37">
        <v>7.63</v>
      </c>
      <c r="BF37">
        <v>1.1200000000000001</v>
      </c>
      <c r="BG37">
        <v>4.09</v>
      </c>
      <c r="BH37">
        <v>5.81</v>
      </c>
      <c r="BI37">
        <v>2.29</v>
      </c>
      <c r="BJ37">
        <v>3.11</v>
      </c>
      <c r="BK37">
        <v>3.45</v>
      </c>
      <c r="BL37">
        <v>0.89</v>
      </c>
      <c r="BM37">
        <v>0</v>
      </c>
      <c r="BN37">
        <v>0</v>
      </c>
      <c r="BO37">
        <v>14.66</v>
      </c>
      <c r="BP37">
        <v>3.98</v>
      </c>
      <c r="BQ37">
        <v>4.42</v>
      </c>
      <c r="BR37">
        <v>1.08</v>
      </c>
      <c r="BS37">
        <v>0.46</v>
      </c>
      <c r="BT37">
        <v>0</v>
      </c>
      <c r="BU37">
        <v>0</v>
      </c>
      <c r="BV37">
        <v>0</v>
      </c>
      <c r="BW37">
        <f t="shared" si="2"/>
        <v>77.070000000000007</v>
      </c>
    </row>
    <row r="38" spans="1:75">
      <c r="A38" t="s">
        <v>80</v>
      </c>
      <c r="B38">
        <v>0</v>
      </c>
      <c r="C38">
        <v>0</v>
      </c>
      <c r="D38">
        <v>9.4499999999999993</v>
      </c>
      <c r="E38">
        <v>0</v>
      </c>
      <c r="F38">
        <v>16.29</v>
      </c>
      <c r="G38">
        <v>53.213999999999999</v>
      </c>
      <c r="H38">
        <v>0</v>
      </c>
      <c r="I38">
        <v>66.855999999999995</v>
      </c>
      <c r="J38">
        <v>2.1920000000000002</v>
      </c>
      <c r="K38">
        <v>215.533728</v>
      </c>
      <c r="L38">
        <v>653.15250000000003</v>
      </c>
      <c r="M38">
        <v>45</v>
      </c>
      <c r="N38">
        <v>118.125</v>
      </c>
      <c r="O38">
        <v>123.66562500000001</v>
      </c>
      <c r="P38">
        <v>108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264.375</v>
      </c>
      <c r="V38">
        <v>20.731850000000001</v>
      </c>
      <c r="W38">
        <v>147.515625</v>
      </c>
      <c r="X38">
        <v>0</v>
      </c>
      <c r="Y38">
        <v>0</v>
      </c>
      <c r="Z38">
        <v>13.1076</v>
      </c>
      <c r="AA38">
        <v>42.14808</v>
      </c>
      <c r="AB38">
        <v>39.510120000000001</v>
      </c>
      <c r="AC38">
        <v>29.062808</v>
      </c>
      <c r="AD38">
        <v>36.591700000000003</v>
      </c>
      <c r="AE38">
        <v>32.075000000000003</v>
      </c>
      <c r="AF38">
        <v>8.8740000000000006</v>
      </c>
      <c r="AG38">
        <v>38.448</v>
      </c>
      <c r="AH38">
        <v>152.94049999999999</v>
      </c>
      <c r="AI38">
        <v>14.003</v>
      </c>
      <c r="AJ38">
        <v>0</v>
      </c>
      <c r="AK38">
        <v>50.252400000000002</v>
      </c>
      <c r="AL38">
        <v>63.91</v>
      </c>
      <c r="AM38">
        <v>10.664</v>
      </c>
      <c r="AN38">
        <v>0.93737000000000004</v>
      </c>
      <c r="AO38">
        <v>28.224</v>
      </c>
      <c r="AP38">
        <v>11.529</v>
      </c>
      <c r="AQ38">
        <v>0</v>
      </c>
      <c r="AR38">
        <v>31.612200000000001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77.070000000000007</v>
      </c>
      <c r="BA38">
        <f t="shared" si="1"/>
        <v>2626.9154320000002</v>
      </c>
      <c r="BD38">
        <v>24.08</v>
      </c>
      <c r="BE38">
        <v>7.63</v>
      </c>
      <c r="BF38">
        <v>1.1200000000000001</v>
      </c>
      <c r="BG38">
        <v>4.09</v>
      </c>
      <c r="BH38">
        <v>5.81</v>
      </c>
      <c r="BI38">
        <v>2.29</v>
      </c>
      <c r="BJ38">
        <v>3.11</v>
      </c>
      <c r="BK38">
        <v>3.45</v>
      </c>
      <c r="BL38">
        <v>0.89</v>
      </c>
      <c r="BM38">
        <v>0</v>
      </c>
      <c r="BN38">
        <v>0</v>
      </c>
      <c r="BO38">
        <v>14.66</v>
      </c>
      <c r="BP38">
        <v>3.98</v>
      </c>
      <c r="BQ38">
        <v>4.42</v>
      </c>
      <c r="BR38">
        <v>1.08</v>
      </c>
      <c r="BS38">
        <v>0.46</v>
      </c>
      <c r="BT38">
        <v>0</v>
      </c>
      <c r="BU38">
        <v>0</v>
      </c>
      <c r="BV38">
        <v>0</v>
      </c>
      <c r="BW38">
        <f t="shared" si="2"/>
        <v>77.070000000000007</v>
      </c>
    </row>
    <row r="39" spans="1:75">
      <c r="A39" t="s">
        <v>81</v>
      </c>
      <c r="B39">
        <v>0</v>
      </c>
      <c r="C39">
        <v>0</v>
      </c>
      <c r="D39">
        <v>9.4499999999999993</v>
      </c>
      <c r="E39">
        <v>0</v>
      </c>
      <c r="F39">
        <v>16.29</v>
      </c>
      <c r="G39">
        <v>53.213999999999999</v>
      </c>
      <c r="H39">
        <v>0</v>
      </c>
      <c r="I39">
        <v>66.855999999999995</v>
      </c>
      <c r="J39">
        <v>2.1920000000000002</v>
      </c>
      <c r="K39">
        <v>215.533728</v>
      </c>
      <c r="L39">
        <v>653.15250000000003</v>
      </c>
      <c r="M39">
        <v>45</v>
      </c>
      <c r="N39">
        <v>118.125</v>
      </c>
      <c r="O39">
        <v>123.66562500000001</v>
      </c>
      <c r="P39">
        <v>108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271.125</v>
      </c>
      <c r="V39">
        <v>20.731850000000001</v>
      </c>
      <c r="W39">
        <v>147.515625</v>
      </c>
      <c r="X39">
        <v>0</v>
      </c>
      <c r="Y39">
        <v>0</v>
      </c>
      <c r="Z39">
        <v>13.1076</v>
      </c>
      <c r="AA39">
        <v>42.14808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8.8740000000000006</v>
      </c>
      <c r="AG39">
        <v>38.448</v>
      </c>
      <c r="AH39">
        <v>152.94049999999999</v>
      </c>
      <c r="AI39">
        <v>14.003</v>
      </c>
      <c r="AJ39">
        <v>0</v>
      </c>
      <c r="AK39">
        <v>50.252400000000002</v>
      </c>
      <c r="AL39">
        <v>69.72</v>
      </c>
      <c r="AM39">
        <v>10.664</v>
      </c>
      <c r="AN39">
        <v>0.93737000000000004</v>
      </c>
      <c r="AO39">
        <v>28.224</v>
      </c>
      <c r="AP39">
        <v>11.529</v>
      </c>
      <c r="AQ39">
        <v>0</v>
      </c>
      <c r="AR39">
        <v>31.612200000000001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77.070000000000007</v>
      </c>
      <c r="BA39">
        <f t="shared" si="1"/>
        <v>2656.8369880000005</v>
      </c>
      <c r="BD39">
        <v>24.08</v>
      </c>
      <c r="BE39">
        <v>7.63</v>
      </c>
      <c r="BF39">
        <v>1.1200000000000001</v>
      </c>
      <c r="BG39">
        <v>4.09</v>
      </c>
      <c r="BH39">
        <v>5.81</v>
      </c>
      <c r="BI39">
        <v>2.29</v>
      </c>
      <c r="BJ39">
        <v>3.11</v>
      </c>
      <c r="BK39">
        <v>3.45</v>
      </c>
      <c r="BL39">
        <v>0.89</v>
      </c>
      <c r="BM39">
        <v>0</v>
      </c>
      <c r="BN39">
        <v>0</v>
      </c>
      <c r="BO39">
        <v>14.66</v>
      </c>
      <c r="BP39">
        <v>3.98</v>
      </c>
      <c r="BQ39">
        <v>4.42</v>
      </c>
      <c r="BR39">
        <v>1.08</v>
      </c>
      <c r="BS39">
        <v>0.46</v>
      </c>
      <c r="BT39">
        <v>0</v>
      </c>
      <c r="BU39">
        <v>0</v>
      </c>
      <c r="BV39">
        <v>0</v>
      </c>
      <c r="BW39">
        <f t="shared" si="2"/>
        <v>77.070000000000007</v>
      </c>
    </row>
    <row r="40" spans="1:75">
      <c r="A40" t="s">
        <v>82</v>
      </c>
      <c r="B40">
        <v>0</v>
      </c>
      <c r="C40">
        <v>0</v>
      </c>
      <c r="D40">
        <v>9.4499999999999993</v>
      </c>
      <c r="E40">
        <v>0</v>
      </c>
      <c r="F40">
        <v>16.29</v>
      </c>
      <c r="G40">
        <v>53.213999999999999</v>
      </c>
      <c r="H40">
        <v>0</v>
      </c>
      <c r="I40">
        <v>66.855999999999995</v>
      </c>
      <c r="J40">
        <v>2.1920000000000002</v>
      </c>
      <c r="K40">
        <v>215.533728</v>
      </c>
      <c r="L40">
        <v>653.15250000000003</v>
      </c>
      <c r="M40">
        <v>45</v>
      </c>
      <c r="N40">
        <v>118.125</v>
      </c>
      <c r="O40">
        <v>123.66562500000001</v>
      </c>
      <c r="P40">
        <v>108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271.125</v>
      </c>
      <c r="V40">
        <v>20.731850000000001</v>
      </c>
      <c r="W40">
        <v>147.515625</v>
      </c>
      <c r="X40">
        <v>0</v>
      </c>
      <c r="Y40">
        <v>0</v>
      </c>
      <c r="Z40">
        <v>13.1076</v>
      </c>
      <c r="AA40">
        <v>42.14808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8.8740000000000006</v>
      </c>
      <c r="AG40">
        <v>38.448</v>
      </c>
      <c r="AH40">
        <v>152.94049999999999</v>
      </c>
      <c r="AI40">
        <v>14.003</v>
      </c>
      <c r="AJ40">
        <v>0</v>
      </c>
      <c r="AK40">
        <v>50.252400000000002</v>
      </c>
      <c r="AL40">
        <v>69.72</v>
      </c>
      <c r="AM40">
        <v>10.664</v>
      </c>
      <c r="AN40">
        <v>0.93737000000000004</v>
      </c>
      <c r="AO40">
        <v>28.224</v>
      </c>
      <c r="AP40">
        <v>11.529</v>
      </c>
      <c r="AQ40">
        <v>0</v>
      </c>
      <c r="AR40">
        <v>31.612200000000001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77.070000000000007</v>
      </c>
      <c r="BA40">
        <f t="shared" si="1"/>
        <v>2656.8369880000005</v>
      </c>
      <c r="BD40">
        <v>24.08</v>
      </c>
      <c r="BE40">
        <v>7.63</v>
      </c>
      <c r="BF40">
        <v>1.1200000000000001</v>
      </c>
      <c r="BG40">
        <v>4.09</v>
      </c>
      <c r="BH40">
        <v>5.81</v>
      </c>
      <c r="BI40">
        <v>2.29</v>
      </c>
      <c r="BJ40">
        <v>3.11</v>
      </c>
      <c r="BK40">
        <v>3.45</v>
      </c>
      <c r="BL40">
        <v>0.89</v>
      </c>
      <c r="BM40">
        <v>0</v>
      </c>
      <c r="BN40">
        <v>0</v>
      </c>
      <c r="BO40">
        <v>14.66</v>
      </c>
      <c r="BP40">
        <v>3.98</v>
      </c>
      <c r="BQ40">
        <v>4.42</v>
      </c>
      <c r="BR40">
        <v>1.08</v>
      </c>
      <c r="BS40">
        <v>0.46</v>
      </c>
      <c r="BT40">
        <v>0</v>
      </c>
      <c r="BU40">
        <v>0</v>
      </c>
      <c r="BV40">
        <v>0</v>
      </c>
      <c r="BW40">
        <f t="shared" si="2"/>
        <v>77.070000000000007</v>
      </c>
    </row>
    <row r="41" spans="1:75">
      <c r="A41" t="s">
        <v>83</v>
      </c>
      <c r="B41">
        <v>0</v>
      </c>
      <c r="C41">
        <v>0</v>
      </c>
      <c r="D41">
        <v>9.4499999999999993</v>
      </c>
      <c r="E41">
        <v>0</v>
      </c>
      <c r="F41">
        <v>16.29</v>
      </c>
      <c r="G41">
        <v>53.213999999999999</v>
      </c>
      <c r="H41">
        <v>0</v>
      </c>
      <c r="I41">
        <v>66.855999999999995</v>
      </c>
      <c r="J41">
        <v>2.1920000000000002</v>
      </c>
      <c r="K41">
        <v>215.533728</v>
      </c>
      <c r="L41">
        <v>653.15250000000003</v>
      </c>
      <c r="M41">
        <v>45</v>
      </c>
      <c r="N41">
        <v>118.125</v>
      </c>
      <c r="O41">
        <v>123.66562500000001</v>
      </c>
      <c r="P41">
        <v>108.75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271.125</v>
      </c>
      <c r="V41">
        <v>20.731850000000001</v>
      </c>
      <c r="W41">
        <v>147.515625</v>
      </c>
      <c r="X41">
        <v>0</v>
      </c>
      <c r="Y41">
        <v>0</v>
      </c>
      <c r="Z41">
        <v>13.1076</v>
      </c>
      <c r="AA41">
        <v>42.14808</v>
      </c>
      <c r="AB41">
        <v>39.510120000000001</v>
      </c>
      <c r="AC41">
        <v>29.062808</v>
      </c>
      <c r="AD41">
        <v>36.591700000000003</v>
      </c>
      <c r="AE41">
        <v>32.075000000000003</v>
      </c>
      <c r="AF41">
        <v>8.8740000000000006</v>
      </c>
      <c r="AG41">
        <v>38.448</v>
      </c>
      <c r="AH41">
        <v>152.94049999999999</v>
      </c>
      <c r="AI41">
        <v>14.003</v>
      </c>
      <c r="AJ41">
        <v>0</v>
      </c>
      <c r="AK41">
        <v>50.252400000000002</v>
      </c>
      <c r="AL41">
        <v>63.91</v>
      </c>
      <c r="AM41">
        <v>10.664</v>
      </c>
      <c r="AN41">
        <v>0.93737000000000004</v>
      </c>
      <c r="AO41">
        <v>28.224</v>
      </c>
      <c r="AP41">
        <v>11.529</v>
      </c>
      <c r="AQ41">
        <v>0</v>
      </c>
      <c r="AR41">
        <v>31.612200000000001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77.45</v>
      </c>
      <c r="BA41">
        <f t="shared" si="1"/>
        <v>2634.7954319999999</v>
      </c>
      <c r="BD41">
        <v>24.08</v>
      </c>
      <c r="BE41">
        <v>7.63</v>
      </c>
      <c r="BF41">
        <v>1.1200000000000001</v>
      </c>
      <c r="BG41">
        <v>4.09</v>
      </c>
      <c r="BH41">
        <v>5.81</v>
      </c>
      <c r="BI41">
        <v>2.29</v>
      </c>
      <c r="BJ41">
        <v>3.11</v>
      </c>
      <c r="BK41">
        <v>3.75</v>
      </c>
      <c r="BL41">
        <v>0.97</v>
      </c>
      <c r="BM41">
        <v>0</v>
      </c>
      <c r="BN41">
        <v>0</v>
      </c>
      <c r="BO41">
        <v>14.66</v>
      </c>
      <c r="BP41">
        <v>3.98</v>
      </c>
      <c r="BQ41">
        <v>4.42</v>
      </c>
      <c r="BR41">
        <v>1.08</v>
      </c>
      <c r="BS41">
        <v>0.46</v>
      </c>
      <c r="BT41">
        <v>0</v>
      </c>
      <c r="BU41">
        <v>0</v>
      </c>
      <c r="BV41">
        <v>0</v>
      </c>
      <c r="BW41">
        <f t="shared" si="2"/>
        <v>77.45</v>
      </c>
    </row>
    <row r="42" spans="1:75">
      <c r="A42" t="s">
        <v>84</v>
      </c>
      <c r="B42">
        <v>0</v>
      </c>
      <c r="C42">
        <v>0</v>
      </c>
      <c r="D42">
        <v>9.4499999999999993</v>
      </c>
      <c r="E42">
        <v>0</v>
      </c>
      <c r="F42">
        <v>16.29</v>
      </c>
      <c r="G42">
        <v>53.213999999999999</v>
      </c>
      <c r="H42">
        <v>0</v>
      </c>
      <c r="I42">
        <v>66.855999999999995</v>
      </c>
      <c r="J42">
        <v>2.1920000000000002</v>
      </c>
      <c r="K42">
        <v>215.533728</v>
      </c>
      <c r="L42">
        <v>653.15250000000003</v>
      </c>
      <c r="M42">
        <v>45</v>
      </c>
      <c r="N42">
        <v>118.125</v>
      </c>
      <c r="O42">
        <v>123.66562500000001</v>
      </c>
      <c r="P42">
        <v>108.75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271.125</v>
      </c>
      <c r="V42">
        <v>20.731850000000001</v>
      </c>
      <c r="W42">
        <v>147.515625</v>
      </c>
      <c r="X42">
        <v>0</v>
      </c>
      <c r="Y42">
        <v>0</v>
      </c>
      <c r="Z42">
        <v>13.1076</v>
      </c>
      <c r="AA42">
        <v>42.14808</v>
      </c>
      <c r="AB42">
        <v>39.510120000000001</v>
      </c>
      <c r="AC42">
        <v>29.062808</v>
      </c>
      <c r="AD42">
        <v>36.591700000000003</v>
      </c>
      <c r="AE42">
        <v>32.075000000000003</v>
      </c>
      <c r="AF42">
        <v>8.8740000000000006</v>
      </c>
      <c r="AG42">
        <v>38.448</v>
      </c>
      <c r="AH42">
        <v>152.94049999999999</v>
      </c>
      <c r="AI42">
        <v>14.003</v>
      </c>
      <c r="AJ42">
        <v>0</v>
      </c>
      <c r="AK42">
        <v>50.252400000000002</v>
      </c>
      <c r="AL42">
        <v>63.91</v>
      </c>
      <c r="AM42">
        <v>10.664</v>
      </c>
      <c r="AN42">
        <v>0.93737000000000004</v>
      </c>
      <c r="AO42">
        <v>28.224</v>
      </c>
      <c r="AP42">
        <v>11.529</v>
      </c>
      <c r="AQ42">
        <v>0</v>
      </c>
      <c r="AR42">
        <v>31.612200000000001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77.53</v>
      </c>
      <c r="BA42">
        <f t="shared" si="1"/>
        <v>2634.8754320000003</v>
      </c>
      <c r="BD42">
        <v>24.08</v>
      </c>
      <c r="BE42">
        <v>7.63</v>
      </c>
      <c r="BF42">
        <v>1.1200000000000001</v>
      </c>
      <c r="BG42">
        <v>4.09</v>
      </c>
      <c r="BH42">
        <v>5.81</v>
      </c>
      <c r="BI42">
        <v>2.29</v>
      </c>
      <c r="BJ42">
        <v>3.11</v>
      </c>
      <c r="BK42">
        <v>3.81</v>
      </c>
      <c r="BL42">
        <v>0.99</v>
      </c>
      <c r="BM42">
        <v>0</v>
      </c>
      <c r="BN42">
        <v>0</v>
      </c>
      <c r="BO42">
        <v>14.66</v>
      </c>
      <c r="BP42">
        <v>3.98</v>
      </c>
      <c r="BQ42">
        <v>4.42</v>
      </c>
      <c r="BR42">
        <v>1.08</v>
      </c>
      <c r="BS42">
        <v>0.46</v>
      </c>
      <c r="BT42">
        <v>0</v>
      </c>
      <c r="BU42">
        <v>0</v>
      </c>
      <c r="BV42">
        <v>0</v>
      </c>
      <c r="BW42">
        <f t="shared" si="2"/>
        <v>77.53</v>
      </c>
    </row>
    <row r="43" spans="1:75">
      <c r="A43" t="s">
        <v>85</v>
      </c>
      <c r="B43">
        <v>0</v>
      </c>
      <c r="C43">
        <v>0</v>
      </c>
      <c r="D43">
        <v>9.4499999999999993</v>
      </c>
      <c r="E43">
        <v>0</v>
      </c>
      <c r="F43">
        <v>16.29</v>
      </c>
      <c r="G43">
        <v>53.213999999999999</v>
      </c>
      <c r="H43">
        <v>0</v>
      </c>
      <c r="I43">
        <v>66.855999999999995</v>
      </c>
      <c r="J43">
        <v>2.1920000000000002</v>
      </c>
      <c r="K43">
        <v>215.533728</v>
      </c>
      <c r="L43">
        <v>653.15250000000003</v>
      </c>
      <c r="M43">
        <v>45</v>
      </c>
      <c r="N43">
        <v>118.125</v>
      </c>
      <c r="O43">
        <v>123.66562500000001</v>
      </c>
      <c r="P43">
        <v>108.75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271.125</v>
      </c>
      <c r="V43">
        <v>20.731850000000001</v>
      </c>
      <c r="W43">
        <v>147.515625</v>
      </c>
      <c r="X43">
        <v>0</v>
      </c>
      <c r="Y43">
        <v>0</v>
      </c>
      <c r="Z43">
        <v>13.1076</v>
      </c>
      <c r="AA43">
        <v>42.14808</v>
      </c>
      <c r="AB43">
        <v>39.510120000000001</v>
      </c>
      <c r="AC43">
        <v>29.062808</v>
      </c>
      <c r="AD43">
        <v>36.591700000000003</v>
      </c>
      <c r="AE43">
        <v>32.075000000000003</v>
      </c>
      <c r="AF43">
        <v>8.8740000000000006</v>
      </c>
      <c r="AG43">
        <v>38.448</v>
      </c>
      <c r="AH43">
        <v>152.94049999999999</v>
      </c>
      <c r="AI43">
        <v>14.003</v>
      </c>
      <c r="AJ43">
        <v>0</v>
      </c>
      <c r="AK43">
        <v>50.252400000000002</v>
      </c>
      <c r="AL43">
        <v>63.91</v>
      </c>
      <c r="AM43">
        <v>10.664</v>
      </c>
      <c r="AN43">
        <v>0.93737000000000004</v>
      </c>
      <c r="AO43">
        <v>28.224</v>
      </c>
      <c r="AP43">
        <v>11.529</v>
      </c>
      <c r="AQ43">
        <v>0</v>
      </c>
      <c r="AR43">
        <v>30.266999999999999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77.53</v>
      </c>
      <c r="BA43">
        <f t="shared" si="1"/>
        <v>2633.5302320000001</v>
      </c>
      <c r="BD43">
        <v>24.08</v>
      </c>
      <c r="BE43">
        <v>7.63</v>
      </c>
      <c r="BF43">
        <v>1.1200000000000001</v>
      </c>
      <c r="BG43">
        <v>4.09</v>
      </c>
      <c r="BH43">
        <v>5.81</v>
      </c>
      <c r="BI43">
        <v>2.29</v>
      </c>
      <c r="BJ43">
        <v>3.11</v>
      </c>
      <c r="BK43">
        <v>3.81</v>
      </c>
      <c r="BL43">
        <v>0.99</v>
      </c>
      <c r="BM43">
        <v>0</v>
      </c>
      <c r="BN43">
        <v>0</v>
      </c>
      <c r="BO43">
        <v>14.66</v>
      </c>
      <c r="BP43">
        <v>3.98</v>
      </c>
      <c r="BQ43">
        <v>4.42</v>
      </c>
      <c r="BR43">
        <v>1.08</v>
      </c>
      <c r="BS43">
        <v>0.46</v>
      </c>
      <c r="BT43">
        <v>0</v>
      </c>
      <c r="BU43">
        <v>0</v>
      </c>
      <c r="BV43">
        <v>0</v>
      </c>
      <c r="BW43">
        <f t="shared" si="2"/>
        <v>77.53</v>
      </c>
    </row>
    <row r="44" spans="1:75">
      <c r="A44" t="s">
        <v>86</v>
      </c>
      <c r="B44">
        <v>0</v>
      </c>
      <c r="C44">
        <v>0</v>
      </c>
      <c r="D44">
        <v>9.4499999999999993</v>
      </c>
      <c r="E44">
        <v>0</v>
      </c>
      <c r="F44">
        <v>16.29</v>
      </c>
      <c r="G44">
        <v>53.213999999999999</v>
      </c>
      <c r="H44">
        <v>0</v>
      </c>
      <c r="I44">
        <v>66.855999999999995</v>
      </c>
      <c r="J44">
        <v>2.1920000000000002</v>
      </c>
      <c r="K44">
        <v>215.533728</v>
      </c>
      <c r="L44">
        <v>653.15250000000003</v>
      </c>
      <c r="M44">
        <v>45</v>
      </c>
      <c r="N44">
        <v>118.125</v>
      </c>
      <c r="O44">
        <v>123.66562500000001</v>
      </c>
      <c r="P44">
        <v>108.75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271.125</v>
      </c>
      <c r="V44">
        <v>20.731850000000001</v>
      </c>
      <c r="W44">
        <v>147.515625</v>
      </c>
      <c r="X44">
        <v>0</v>
      </c>
      <c r="Y44">
        <v>0</v>
      </c>
      <c r="Z44">
        <v>13.1076</v>
      </c>
      <c r="AA44">
        <v>42.14808</v>
      </c>
      <c r="AB44">
        <v>39.510120000000001</v>
      </c>
      <c r="AC44">
        <v>29.062808</v>
      </c>
      <c r="AD44">
        <v>36.591700000000003</v>
      </c>
      <c r="AE44">
        <v>32.075000000000003</v>
      </c>
      <c r="AF44">
        <v>8.8740000000000006</v>
      </c>
      <c r="AG44">
        <v>38.448</v>
      </c>
      <c r="AH44">
        <v>152.94049999999999</v>
      </c>
      <c r="AI44">
        <v>14.003</v>
      </c>
      <c r="AJ44">
        <v>0</v>
      </c>
      <c r="AK44">
        <v>50.252400000000002</v>
      </c>
      <c r="AL44">
        <v>63.91</v>
      </c>
      <c r="AM44">
        <v>10.664</v>
      </c>
      <c r="AN44">
        <v>0.93737000000000004</v>
      </c>
      <c r="AO44">
        <v>28.224</v>
      </c>
      <c r="AP44">
        <v>11.529</v>
      </c>
      <c r="AQ44">
        <v>0</v>
      </c>
      <c r="AR44">
        <v>30.266999999999999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77.66</v>
      </c>
      <c r="BA44">
        <f t="shared" si="1"/>
        <v>2633.6602319999997</v>
      </c>
      <c r="BD44">
        <v>24.08</v>
      </c>
      <c r="BE44">
        <v>7.63</v>
      </c>
      <c r="BF44">
        <v>1.1200000000000001</v>
      </c>
      <c r="BG44">
        <v>4.09</v>
      </c>
      <c r="BH44">
        <v>5.81</v>
      </c>
      <c r="BI44">
        <v>2.29</v>
      </c>
      <c r="BJ44">
        <v>3.11</v>
      </c>
      <c r="BK44">
        <v>3.9</v>
      </c>
      <c r="BL44">
        <v>1.03</v>
      </c>
      <c r="BM44">
        <v>0</v>
      </c>
      <c r="BN44">
        <v>0</v>
      </c>
      <c r="BO44">
        <v>14.66</v>
      </c>
      <c r="BP44">
        <v>3.98</v>
      </c>
      <c r="BQ44">
        <v>4.42</v>
      </c>
      <c r="BR44">
        <v>1.08</v>
      </c>
      <c r="BS44">
        <v>0.46</v>
      </c>
      <c r="BT44">
        <v>0</v>
      </c>
      <c r="BU44">
        <v>0</v>
      </c>
      <c r="BV44">
        <v>0</v>
      </c>
      <c r="BW44">
        <f t="shared" si="2"/>
        <v>77.66</v>
      </c>
    </row>
    <row r="45" spans="1:75">
      <c r="A45" t="s">
        <v>87</v>
      </c>
      <c r="B45">
        <v>0</v>
      </c>
      <c r="C45">
        <v>0</v>
      </c>
      <c r="D45">
        <v>9.4499999999999993</v>
      </c>
      <c r="E45">
        <v>0</v>
      </c>
      <c r="F45">
        <v>16.29</v>
      </c>
      <c r="G45">
        <v>53.213999999999999</v>
      </c>
      <c r="H45">
        <v>0</v>
      </c>
      <c r="I45">
        <v>66.855999999999995</v>
      </c>
      <c r="J45">
        <v>2.1920000000000002</v>
      </c>
      <c r="K45">
        <v>215.533728</v>
      </c>
      <c r="L45">
        <v>653.15250000000003</v>
      </c>
      <c r="M45">
        <v>45</v>
      </c>
      <c r="N45">
        <v>118.125</v>
      </c>
      <c r="O45">
        <v>123.66562500000001</v>
      </c>
      <c r="P45">
        <v>108.75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274.5</v>
      </c>
      <c r="V45">
        <v>20.731850000000001</v>
      </c>
      <c r="W45">
        <v>147.515625</v>
      </c>
      <c r="X45">
        <v>0</v>
      </c>
      <c r="Y45">
        <v>0</v>
      </c>
      <c r="Z45">
        <v>13.1076</v>
      </c>
      <c r="AA45">
        <v>42.14808</v>
      </c>
      <c r="AB45">
        <v>39.510120000000001</v>
      </c>
      <c r="AC45">
        <v>29.062808</v>
      </c>
      <c r="AD45">
        <v>36.591700000000003</v>
      </c>
      <c r="AE45">
        <v>32.075000000000003</v>
      </c>
      <c r="AF45">
        <v>8.8740000000000006</v>
      </c>
      <c r="AG45">
        <v>38.448</v>
      </c>
      <c r="AH45">
        <v>152.94049999999999</v>
      </c>
      <c r="AI45">
        <v>15.276</v>
      </c>
      <c r="AJ45">
        <v>0</v>
      </c>
      <c r="AK45">
        <v>50.252400000000002</v>
      </c>
      <c r="AL45">
        <v>63.91</v>
      </c>
      <c r="AM45">
        <v>10.664</v>
      </c>
      <c r="AN45">
        <v>0.93737000000000004</v>
      </c>
      <c r="AO45">
        <v>28.224</v>
      </c>
      <c r="AP45">
        <v>11.529</v>
      </c>
      <c r="AQ45">
        <v>0</v>
      </c>
      <c r="AR45">
        <v>30.266999999999999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77.66</v>
      </c>
      <c r="BA45">
        <f t="shared" si="1"/>
        <v>2638.3082319999994</v>
      </c>
      <c r="BD45">
        <v>24.08</v>
      </c>
      <c r="BE45">
        <v>7.63</v>
      </c>
      <c r="BF45">
        <v>1.1200000000000001</v>
      </c>
      <c r="BG45">
        <v>4.09</v>
      </c>
      <c r="BH45">
        <v>5.81</v>
      </c>
      <c r="BI45">
        <v>2.29</v>
      </c>
      <c r="BJ45">
        <v>3.11</v>
      </c>
      <c r="BK45">
        <v>3.9</v>
      </c>
      <c r="BL45">
        <v>1.03</v>
      </c>
      <c r="BM45">
        <v>0</v>
      </c>
      <c r="BN45">
        <v>0</v>
      </c>
      <c r="BO45">
        <v>14.66</v>
      </c>
      <c r="BP45">
        <v>3.98</v>
      </c>
      <c r="BQ45">
        <v>4.42</v>
      </c>
      <c r="BR45">
        <v>1.08</v>
      </c>
      <c r="BS45">
        <v>0.46</v>
      </c>
      <c r="BT45">
        <v>0</v>
      </c>
      <c r="BU45">
        <v>0</v>
      </c>
      <c r="BV45">
        <v>0</v>
      </c>
      <c r="BW45">
        <f t="shared" si="2"/>
        <v>77.66</v>
      </c>
    </row>
    <row r="46" spans="1:75">
      <c r="A46" t="s">
        <v>88</v>
      </c>
      <c r="B46">
        <v>0</v>
      </c>
      <c r="C46">
        <v>0</v>
      </c>
      <c r="D46">
        <v>9.4499999999999993</v>
      </c>
      <c r="E46">
        <v>0</v>
      </c>
      <c r="F46">
        <v>16.29</v>
      </c>
      <c r="G46">
        <v>53.213999999999999</v>
      </c>
      <c r="H46">
        <v>0</v>
      </c>
      <c r="I46">
        <v>66.855999999999995</v>
      </c>
      <c r="J46">
        <v>2.1920000000000002</v>
      </c>
      <c r="K46">
        <v>215.533728</v>
      </c>
      <c r="L46">
        <v>653.15250000000003</v>
      </c>
      <c r="M46">
        <v>45</v>
      </c>
      <c r="N46">
        <v>118.125</v>
      </c>
      <c r="O46">
        <v>123.66562500000001</v>
      </c>
      <c r="P46">
        <v>108.75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274.5</v>
      </c>
      <c r="V46">
        <v>20.731850000000001</v>
      </c>
      <c r="W46">
        <v>147.515625</v>
      </c>
      <c r="X46">
        <v>0</v>
      </c>
      <c r="Y46">
        <v>0</v>
      </c>
      <c r="Z46">
        <v>13.1076</v>
      </c>
      <c r="AA46">
        <v>42.14808</v>
      </c>
      <c r="AB46">
        <v>39.510120000000001</v>
      </c>
      <c r="AC46">
        <v>29.062808</v>
      </c>
      <c r="AD46">
        <v>36.591700000000003</v>
      </c>
      <c r="AE46">
        <v>32.075000000000003</v>
      </c>
      <c r="AF46">
        <v>8.8740000000000006</v>
      </c>
      <c r="AG46">
        <v>38.448</v>
      </c>
      <c r="AH46">
        <v>152.94049999999999</v>
      </c>
      <c r="AI46">
        <v>15.276</v>
      </c>
      <c r="AJ46">
        <v>0</v>
      </c>
      <c r="AK46">
        <v>50.252400000000002</v>
      </c>
      <c r="AL46">
        <v>63.91</v>
      </c>
      <c r="AM46">
        <v>10.664</v>
      </c>
      <c r="AN46">
        <v>0.93737000000000004</v>
      </c>
      <c r="AO46">
        <v>28.224</v>
      </c>
      <c r="AP46">
        <v>11.529</v>
      </c>
      <c r="AQ46">
        <v>0</v>
      </c>
      <c r="AR46">
        <v>30.266999999999999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77.66</v>
      </c>
      <c r="BA46">
        <f t="shared" si="1"/>
        <v>2638.3082319999994</v>
      </c>
      <c r="BD46">
        <v>24.08</v>
      </c>
      <c r="BE46">
        <v>7.63</v>
      </c>
      <c r="BF46">
        <v>1.1200000000000001</v>
      </c>
      <c r="BG46">
        <v>4.09</v>
      </c>
      <c r="BH46">
        <v>5.81</v>
      </c>
      <c r="BI46">
        <v>2.29</v>
      </c>
      <c r="BJ46">
        <v>3.11</v>
      </c>
      <c r="BK46">
        <v>3.9</v>
      </c>
      <c r="BL46">
        <v>1.03</v>
      </c>
      <c r="BM46">
        <v>0</v>
      </c>
      <c r="BN46">
        <v>0</v>
      </c>
      <c r="BO46">
        <v>14.66</v>
      </c>
      <c r="BP46">
        <v>3.98</v>
      </c>
      <c r="BQ46">
        <v>4.42</v>
      </c>
      <c r="BR46">
        <v>1.08</v>
      </c>
      <c r="BS46">
        <v>0.46</v>
      </c>
      <c r="BT46">
        <v>0</v>
      </c>
      <c r="BU46">
        <v>0</v>
      </c>
      <c r="BV46">
        <v>0</v>
      </c>
      <c r="BW46">
        <f t="shared" si="2"/>
        <v>77.66</v>
      </c>
    </row>
    <row r="47" spans="1:75">
      <c r="A47" t="s">
        <v>89</v>
      </c>
      <c r="B47">
        <v>0</v>
      </c>
      <c r="C47">
        <v>0</v>
      </c>
      <c r="D47">
        <v>9.4499999999999993</v>
      </c>
      <c r="E47">
        <v>0</v>
      </c>
      <c r="F47">
        <v>16.29</v>
      </c>
      <c r="G47">
        <v>53.213999999999999</v>
      </c>
      <c r="H47">
        <v>0</v>
      </c>
      <c r="I47">
        <v>66.855999999999995</v>
      </c>
      <c r="J47">
        <v>2.1920000000000002</v>
      </c>
      <c r="K47">
        <v>215.533728</v>
      </c>
      <c r="L47">
        <v>653.15250000000003</v>
      </c>
      <c r="M47">
        <v>45</v>
      </c>
      <c r="N47">
        <v>118.125</v>
      </c>
      <c r="O47">
        <v>123.66562500000001</v>
      </c>
      <c r="P47">
        <v>108.75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274.5</v>
      </c>
      <c r="V47">
        <v>20.731850000000001</v>
      </c>
      <c r="W47">
        <v>147.515625</v>
      </c>
      <c r="X47">
        <v>0</v>
      </c>
      <c r="Y47">
        <v>0</v>
      </c>
      <c r="Z47">
        <v>13.1076</v>
      </c>
      <c r="AA47">
        <v>28.09872</v>
      </c>
      <c r="AB47">
        <v>39.510120000000001</v>
      </c>
      <c r="AC47">
        <v>29.062808</v>
      </c>
      <c r="AD47">
        <v>36.591700000000003</v>
      </c>
      <c r="AE47">
        <v>32.075000000000003</v>
      </c>
      <c r="AF47">
        <v>8.8740000000000006</v>
      </c>
      <c r="AG47">
        <v>38.448</v>
      </c>
      <c r="AH47">
        <v>152.94049999999999</v>
      </c>
      <c r="AI47">
        <v>15.276</v>
      </c>
      <c r="AJ47">
        <v>0</v>
      </c>
      <c r="AK47">
        <v>50.252400000000002</v>
      </c>
      <c r="AL47">
        <v>63.91</v>
      </c>
      <c r="AM47">
        <v>10.664</v>
      </c>
      <c r="AN47">
        <v>0.93737000000000004</v>
      </c>
      <c r="AO47">
        <v>28.224</v>
      </c>
      <c r="AP47">
        <v>11.529</v>
      </c>
      <c r="AQ47">
        <v>0</v>
      </c>
      <c r="AR47">
        <v>32.419319999999999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77.66</v>
      </c>
      <c r="BA47">
        <f t="shared" si="1"/>
        <v>2626.4111919999996</v>
      </c>
      <c r="BD47">
        <v>24.08</v>
      </c>
      <c r="BE47">
        <v>7.63</v>
      </c>
      <c r="BF47">
        <v>1.1200000000000001</v>
      </c>
      <c r="BG47">
        <v>4.09</v>
      </c>
      <c r="BH47">
        <v>5.81</v>
      </c>
      <c r="BI47">
        <v>2.29</v>
      </c>
      <c r="BJ47">
        <v>3.11</v>
      </c>
      <c r="BK47">
        <v>3.9</v>
      </c>
      <c r="BL47">
        <v>1.03</v>
      </c>
      <c r="BM47">
        <v>0</v>
      </c>
      <c r="BN47">
        <v>0</v>
      </c>
      <c r="BO47">
        <v>14.66</v>
      </c>
      <c r="BP47">
        <v>3.98</v>
      </c>
      <c r="BQ47">
        <v>4.42</v>
      </c>
      <c r="BR47">
        <v>1.08</v>
      </c>
      <c r="BS47">
        <v>0.46</v>
      </c>
      <c r="BT47">
        <v>0</v>
      </c>
      <c r="BU47">
        <v>0</v>
      </c>
      <c r="BV47">
        <v>0</v>
      </c>
      <c r="BW47">
        <f t="shared" si="2"/>
        <v>77.66</v>
      </c>
    </row>
    <row r="48" spans="1:75">
      <c r="A48" t="s">
        <v>90</v>
      </c>
      <c r="B48">
        <v>0</v>
      </c>
      <c r="C48">
        <v>0</v>
      </c>
      <c r="D48">
        <v>9.4499999999999993</v>
      </c>
      <c r="E48">
        <v>0</v>
      </c>
      <c r="F48">
        <v>16.29</v>
      </c>
      <c r="G48">
        <v>53.213999999999999</v>
      </c>
      <c r="H48">
        <v>0</v>
      </c>
      <c r="I48">
        <v>66.855999999999995</v>
      </c>
      <c r="J48">
        <v>2.1920000000000002</v>
      </c>
      <c r="K48">
        <v>215.533728</v>
      </c>
      <c r="L48">
        <v>653.15250000000003</v>
      </c>
      <c r="M48">
        <v>45</v>
      </c>
      <c r="N48">
        <v>118.125</v>
      </c>
      <c r="O48">
        <v>123.66562500000001</v>
      </c>
      <c r="P48">
        <v>108.75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274.5</v>
      </c>
      <c r="V48">
        <v>20.731850000000001</v>
      </c>
      <c r="W48">
        <v>147.515625</v>
      </c>
      <c r="X48">
        <v>0</v>
      </c>
      <c r="Y48">
        <v>0</v>
      </c>
      <c r="Z48">
        <v>13.1076</v>
      </c>
      <c r="AA48">
        <v>28.09872</v>
      </c>
      <c r="AB48">
        <v>39.510120000000001</v>
      </c>
      <c r="AC48">
        <v>29.062808</v>
      </c>
      <c r="AD48">
        <v>36.591700000000003</v>
      </c>
      <c r="AE48">
        <v>32.075000000000003</v>
      </c>
      <c r="AF48">
        <v>8.8740000000000006</v>
      </c>
      <c r="AG48">
        <v>38.448</v>
      </c>
      <c r="AH48">
        <v>152.94049999999999</v>
      </c>
      <c r="AI48">
        <v>15.276</v>
      </c>
      <c r="AJ48">
        <v>0</v>
      </c>
      <c r="AK48">
        <v>50.252400000000002</v>
      </c>
      <c r="AL48">
        <v>63.91</v>
      </c>
      <c r="AM48">
        <v>10.664</v>
      </c>
      <c r="AN48">
        <v>0.93737000000000004</v>
      </c>
      <c r="AO48">
        <v>28.224</v>
      </c>
      <c r="AP48">
        <v>11.529</v>
      </c>
      <c r="AQ48">
        <v>0</v>
      </c>
      <c r="AR48">
        <v>32.419319999999999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77.66</v>
      </c>
      <c r="BA48">
        <f t="shared" si="1"/>
        <v>2626.4111919999996</v>
      </c>
      <c r="BD48">
        <v>24.08</v>
      </c>
      <c r="BE48">
        <v>7.63</v>
      </c>
      <c r="BF48">
        <v>1.1200000000000001</v>
      </c>
      <c r="BG48">
        <v>4.09</v>
      </c>
      <c r="BH48">
        <v>5.81</v>
      </c>
      <c r="BI48">
        <v>2.29</v>
      </c>
      <c r="BJ48">
        <v>3.11</v>
      </c>
      <c r="BK48">
        <v>3.9</v>
      </c>
      <c r="BL48">
        <v>1.03</v>
      </c>
      <c r="BM48">
        <v>0</v>
      </c>
      <c r="BN48">
        <v>0</v>
      </c>
      <c r="BO48">
        <v>14.66</v>
      </c>
      <c r="BP48">
        <v>3.98</v>
      </c>
      <c r="BQ48">
        <v>4.42</v>
      </c>
      <c r="BR48">
        <v>1.08</v>
      </c>
      <c r="BS48">
        <v>0.46</v>
      </c>
      <c r="BT48">
        <v>0</v>
      </c>
      <c r="BU48">
        <v>0</v>
      </c>
      <c r="BV48">
        <v>0</v>
      </c>
      <c r="BW48">
        <f t="shared" si="2"/>
        <v>77.66</v>
      </c>
    </row>
    <row r="49" spans="1:75">
      <c r="A49" t="s">
        <v>91</v>
      </c>
      <c r="B49">
        <v>0</v>
      </c>
      <c r="C49">
        <v>0</v>
      </c>
      <c r="D49">
        <v>9.4499999999999993</v>
      </c>
      <c r="E49">
        <v>0</v>
      </c>
      <c r="F49">
        <v>16.29</v>
      </c>
      <c r="G49">
        <v>53.213999999999999</v>
      </c>
      <c r="H49">
        <v>0</v>
      </c>
      <c r="I49">
        <v>66.855999999999995</v>
      </c>
      <c r="J49">
        <v>2.1920000000000002</v>
      </c>
      <c r="K49">
        <v>215.533728</v>
      </c>
      <c r="L49">
        <v>653.15250000000003</v>
      </c>
      <c r="M49">
        <v>45</v>
      </c>
      <c r="N49">
        <v>118.125</v>
      </c>
      <c r="O49">
        <v>123.66562500000001</v>
      </c>
      <c r="P49">
        <v>108.375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274.5</v>
      </c>
      <c r="V49">
        <v>20.731850000000001</v>
      </c>
      <c r="W49">
        <v>147.515625</v>
      </c>
      <c r="X49">
        <v>0</v>
      </c>
      <c r="Y49">
        <v>0</v>
      </c>
      <c r="Z49">
        <v>13.1076</v>
      </c>
      <c r="AA49">
        <v>28.09872</v>
      </c>
      <c r="AB49">
        <v>39.510120000000001</v>
      </c>
      <c r="AC49">
        <v>29.062808</v>
      </c>
      <c r="AD49">
        <v>36.591700000000003</v>
      </c>
      <c r="AE49">
        <v>32.075000000000003</v>
      </c>
      <c r="AF49">
        <v>8.8740000000000006</v>
      </c>
      <c r="AG49">
        <v>38.448</v>
      </c>
      <c r="AH49">
        <v>152.94049999999999</v>
      </c>
      <c r="AI49">
        <v>15.276</v>
      </c>
      <c r="AJ49">
        <v>0</v>
      </c>
      <c r="AK49">
        <v>50.252400000000002</v>
      </c>
      <c r="AL49">
        <v>63.91</v>
      </c>
      <c r="AM49">
        <v>10.664</v>
      </c>
      <c r="AN49">
        <v>0.93737000000000004</v>
      </c>
      <c r="AO49">
        <v>29.547000000000001</v>
      </c>
      <c r="AP49">
        <v>11.529</v>
      </c>
      <c r="AQ49">
        <v>0</v>
      </c>
      <c r="AR49">
        <v>32.419319999999999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77.66</v>
      </c>
      <c r="BA49">
        <f t="shared" si="1"/>
        <v>2627.3591919999994</v>
      </c>
      <c r="BD49">
        <v>24.08</v>
      </c>
      <c r="BE49">
        <v>7.63</v>
      </c>
      <c r="BF49">
        <v>1.1200000000000001</v>
      </c>
      <c r="BG49">
        <v>4.09</v>
      </c>
      <c r="BH49">
        <v>5.81</v>
      </c>
      <c r="BI49">
        <v>2.29</v>
      </c>
      <c r="BJ49">
        <v>3.11</v>
      </c>
      <c r="BK49">
        <v>3.9</v>
      </c>
      <c r="BL49">
        <v>1.03</v>
      </c>
      <c r="BM49">
        <v>0</v>
      </c>
      <c r="BN49">
        <v>0</v>
      </c>
      <c r="BO49">
        <v>14.66</v>
      </c>
      <c r="BP49">
        <v>3.98</v>
      </c>
      <c r="BQ49">
        <v>4.42</v>
      </c>
      <c r="BR49">
        <v>1.08</v>
      </c>
      <c r="BS49">
        <v>0.46</v>
      </c>
      <c r="BT49">
        <v>0</v>
      </c>
      <c r="BU49">
        <v>0</v>
      </c>
      <c r="BV49">
        <v>0</v>
      </c>
      <c r="BW49">
        <f t="shared" si="2"/>
        <v>77.66</v>
      </c>
    </row>
    <row r="50" spans="1:75">
      <c r="A50" t="s">
        <v>92</v>
      </c>
      <c r="B50">
        <v>0</v>
      </c>
      <c r="C50">
        <v>0</v>
      </c>
      <c r="D50">
        <v>9.4499999999999993</v>
      </c>
      <c r="E50">
        <v>0</v>
      </c>
      <c r="F50">
        <v>16.29</v>
      </c>
      <c r="G50">
        <v>53.213999999999999</v>
      </c>
      <c r="H50">
        <v>0</v>
      </c>
      <c r="I50">
        <v>66.855999999999995</v>
      </c>
      <c r="J50">
        <v>2.1920000000000002</v>
      </c>
      <c r="K50">
        <v>215.533728</v>
      </c>
      <c r="L50">
        <v>653.15250000000003</v>
      </c>
      <c r="M50">
        <v>45</v>
      </c>
      <c r="N50">
        <v>118.125</v>
      </c>
      <c r="O50">
        <v>123.66562500000001</v>
      </c>
      <c r="P50">
        <v>108.375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274.5</v>
      </c>
      <c r="V50">
        <v>20.731850000000001</v>
      </c>
      <c r="W50">
        <v>147.515625</v>
      </c>
      <c r="X50">
        <v>0</v>
      </c>
      <c r="Y50">
        <v>0</v>
      </c>
      <c r="Z50">
        <v>13.1076</v>
      </c>
      <c r="AA50">
        <v>28.09872</v>
      </c>
      <c r="AB50">
        <v>39.510120000000001</v>
      </c>
      <c r="AC50">
        <v>29.062808</v>
      </c>
      <c r="AD50">
        <v>36.591700000000003</v>
      </c>
      <c r="AE50">
        <v>32.075000000000003</v>
      </c>
      <c r="AF50">
        <v>8.8740000000000006</v>
      </c>
      <c r="AG50">
        <v>38.448</v>
      </c>
      <c r="AH50">
        <v>152.94049999999999</v>
      </c>
      <c r="AI50">
        <v>15.276</v>
      </c>
      <c r="AJ50">
        <v>0</v>
      </c>
      <c r="AK50">
        <v>50.252400000000002</v>
      </c>
      <c r="AL50">
        <v>63.91</v>
      </c>
      <c r="AM50">
        <v>10.664</v>
      </c>
      <c r="AN50">
        <v>0.93737000000000004</v>
      </c>
      <c r="AO50">
        <v>29.547000000000001</v>
      </c>
      <c r="AP50">
        <v>11.529</v>
      </c>
      <c r="AQ50">
        <v>0</v>
      </c>
      <c r="AR50">
        <v>32.419319999999999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77.66</v>
      </c>
      <c r="BA50">
        <f t="shared" si="1"/>
        <v>2627.3591919999994</v>
      </c>
      <c r="BD50">
        <v>24.08</v>
      </c>
      <c r="BE50">
        <v>7.63</v>
      </c>
      <c r="BF50">
        <v>1.1200000000000001</v>
      </c>
      <c r="BG50">
        <v>4.09</v>
      </c>
      <c r="BH50">
        <v>5.81</v>
      </c>
      <c r="BI50">
        <v>2.29</v>
      </c>
      <c r="BJ50">
        <v>3.11</v>
      </c>
      <c r="BK50">
        <v>3.9</v>
      </c>
      <c r="BL50">
        <v>1.03</v>
      </c>
      <c r="BM50">
        <v>0</v>
      </c>
      <c r="BN50">
        <v>0</v>
      </c>
      <c r="BO50">
        <v>14.66</v>
      </c>
      <c r="BP50">
        <v>3.98</v>
      </c>
      <c r="BQ50">
        <v>4.42</v>
      </c>
      <c r="BR50">
        <v>1.08</v>
      </c>
      <c r="BS50">
        <v>0.46</v>
      </c>
      <c r="BT50">
        <v>0</v>
      </c>
      <c r="BU50">
        <v>0</v>
      </c>
      <c r="BV50">
        <v>0</v>
      </c>
      <c r="BW50">
        <f t="shared" si="2"/>
        <v>77.66</v>
      </c>
    </row>
    <row r="51" spans="1:75">
      <c r="A51" t="s">
        <v>93</v>
      </c>
      <c r="B51">
        <v>0</v>
      </c>
      <c r="C51">
        <v>0</v>
      </c>
      <c r="D51">
        <v>9.4499999999999993</v>
      </c>
      <c r="E51">
        <v>0</v>
      </c>
      <c r="F51">
        <v>16.29</v>
      </c>
      <c r="G51">
        <v>53.213999999999999</v>
      </c>
      <c r="H51">
        <v>0</v>
      </c>
      <c r="I51">
        <v>66.855999999999995</v>
      </c>
      <c r="J51">
        <v>2.1920000000000002</v>
      </c>
      <c r="K51">
        <v>215.533728</v>
      </c>
      <c r="L51">
        <v>653.15250000000003</v>
      </c>
      <c r="M51">
        <v>45</v>
      </c>
      <c r="N51">
        <v>118.125</v>
      </c>
      <c r="O51">
        <v>123.66562500000001</v>
      </c>
      <c r="P51">
        <v>108.375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274.5</v>
      </c>
      <c r="V51">
        <v>20.731850000000001</v>
      </c>
      <c r="W51">
        <v>147.515625</v>
      </c>
      <c r="X51">
        <v>0</v>
      </c>
      <c r="Y51">
        <v>0</v>
      </c>
      <c r="Z51">
        <v>13.1076</v>
      </c>
      <c r="AA51">
        <v>28.09872</v>
      </c>
      <c r="AB51">
        <v>39.510120000000001</v>
      </c>
      <c r="AC51">
        <v>29.062808</v>
      </c>
      <c r="AD51">
        <v>36.591700000000003</v>
      </c>
      <c r="AE51">
        <v>32.075000000000003</v>
      </c>
      <c r="AF51">
        <v>8.8740000000000006</v>
      </c>
      <c r="AG51">
        <v>38.448</v>
      </c>
      <c r="AH51">
        <v>152.94049999999999</v>
      </c>
      <c r="AI51">
        <v>15.276</v>
      </c>
      <c r="AJ51">
        <v>0</v>
      </c>
      <c r="AK51">
        <v>50.252400000000002</v>
      </c>
      <c r="AL51">
        <v>63.91</v>
      </c>
      <c r="AM51">
        <v>10.664</v>
      </c>
      <c r="AN51">
        <v>0.93737000000000004</v>
      </c>
      <c r="AO51">
        <v>31.164000000000001</v>
      </c>
      <c r="AP51">
        <v>11.529</v>
      </c>
      <c r="AQ51">
        <v>0</v>
      </c>
      <c r="AR51">
        <v>32.419319999999999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77.66</v>
      </c>
      <c r="BA51">
        <f t="shared" si="1"/>
        <v>2628.9761919999996</v>
      </c>
      <c r="BD51">
        <v>24.08</v>
      </c>
      <c r="BE51">
        <v>7.63</v>
      </c>
      <c r="BF51">
        <v>1.1200000000000001</v>
      </c>
      <c r="BG51">
        <v>4.09</v>
      </c>
      <c r="BH51">
        <v>5.81</v>
      </c>
      <c r="BI51">
        <v>2.29</v>
      </c>
      <c r="BJ51">
        <v>3.11</v>
      </c>
      <c r="BK51">
        <v>3.9</v>
      </c>
      <c r="BL51">
        <v>1.03</v>
      </c>
      <c r="BM51">
        <v>0</v>
      </c>
      <c r="BN51">
        <v>0</v>
      </c>
      <c r="BO51">
        <v>14.66</v>
      </c>
      <c r="BP51">
        <v>3.98</v>
      </c>
      <c r="BQ51">
        <v>4.42</v>
      </c>
      <c r="BR51">
        <v>1.08</v>
      </c>
      <c r="BS51">
        <v>0.46</v>
      </c>
      <c r="BT51">
        <v>0</v>
      </c>
      <c r="BU51">
        <v>0</v>
      </c>
      <c r="BV51">
        <v>0</v>
      </c>
      <c r="BW51">
        <f t="shared" si="2"/>
        <v>77.66</v>
      </c>
    </row>
    <row r="52" spans="1:75">
      <c r="A52" t="s">
        <v>94</v>
      </c>
      <c r="B52">
        <v>0</v>
      </c>
      <c r="C52">
        <v>0</v>
      </c>
      <c r="D52">
        <v>9.4499999999999993</v>
      </c>
      <c r="E52">
        <v>0</v>
      </c>
      <c r="F52">
        <v>16.29</v>
      </c>
      <c r="G52">
        <v>53.213999999999999</v>
      </c>
      <c r="H52">
        <v>0</v>
      </c>
      <c r="I52">
        <v>66.855999999999995</v>
      </c>
      <c r="J52">
        <v>2.1920000000000002</v>
      </c>
      <c r="K52">
        <v>215.533728</v>
      </c>
      <c r="L52">
        <v>653.15250000000003</v>
      </c>
      <c r="M52">
        <v>45</v>
      </c>
      <c r="N52">
        <v>118.125</v>
      </c>
      <c r="O52">
        <v>123.66562500000001</v>
      </c>
      <c r="P52">
        <v>108.375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274.5</v>
      </c>
      <c r="V52">
        <v>20.731850000000001</v>
      </c>
      <c r="W52">
        <v>147.515625</v>
      </c>
      <c r="X52">
        <v>0</v>
      </c>
      <c r="Y52">
        <v>0</v>
      </c>
      <c r="Z52">
        <v>13.1076</v>
      </c>
      <c r="AA52">
        <v>28.09872</v>
      </c>
      <c r="AB52">
        <v>39.510120000000001</v>
      </c>
      <c r="AC52">
        <v>29.062808</v>
      </c>
      <c r="AD52">
        <v>36.591700000000003</v>
      </c>
      <c r="AE52">
        <v>32.075000000000003</v>
      </c>
      <c r="AF52">
        <v>8.8740000000000006</v>
      </c>
      <c r="AG52">
        <v>38.448</v>
      </c>
      <c r="AH52">
        <v>152.94049999999999</v>
      </c>
      <c r="AI52">
        <v>15.276</v>
      </c>
      <c r="AJ52">
        <v>0</v>
      </c>
      <c r="AK52">
        <v>50.252400000000002</v>
      </c>
      <c r="AL52">
        <v>63.91</v>
      </c>
      <c r="AM52">
        <v>10.664</v>
      </c>
      <c r="AN52">
        <v>0.93737000000000004</v>
      </c>
      <c r="AO52">
        <v>31.164000000000001</v>
      </c>
      <c r="AP52">
        <v>11.529</v>
      </c>
      <c r="AQ52">
        <v>0</v>
      </c>
      <c r="AR52">
        <v>32.419319999999999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77.66</v>
      </c>
      <c r="BA52">
        <f t="shared" si="1"/>
        <v>2628.9761919999996</v>
      </c>
      <c r="BD52">
        <v>24.08</v>
      </c>
      <c r="BE52">
        <v>7.63</v>
      </c>
      <c r="BF52">
        <v>1.1200000000000001</v>
      </c>
      <c r="BG52">
        <v>4.09</v>
      </c>
      <c r="BH52">
        <v>5.81</v>
      </c>
      <c r="BI52">
        <v>2.29</v>
      </c>
      <c r="BJ52">
        <v>3.11</v>
      </c>
      <c r="BK52">
        <v>3.9</v>
      </c>
      <c r="BL52">
        <v>1.03</v>
      </c>
      <c r="BM52">
        <v>0</v>
      </c>
      <c r="BN52">
        <v>0</v>
      </c>
      <c r="BO52">
        <v>14.66</v>
      </c>
      <c r="BP52">
        <v>3.98</v>
      </c>
      <c r="BQ52">
        <v>4.42</v>
      </c>
      <c r="BR52">
        <v>1.08</v>
      </c>
      <c r="BS52">
        <v>0.46</v>
      </c>
      <c r="BT52">
        <v>0</v>
      </c>
      <c r="BU52">
        <v>0</v>
      </c>
      <c r="BV52">
        <v>0</v>
      </c>
      <c r="BW52">
        <f t="shared" si="2"/>
        <v>77.66</v>
      </c>
    </row>
    <row r="53" spans="1:75">
      <c r="A53" t="s">
        <v>95</v>
      </c>
      <c r="B53">
        <v>0</v>
      </c>
      <c r="C53">
        <v>0</v>
      </c>
      <c r="D53">
        <v>9.4499999999999993</v>
      </c>
      <c r="E53">
        <v>0</v>
      </c>
      <c r="F53">
        <v>16.29</v>
      </c>
      <c r="G53">
        <v>53.213999999999999</v>
      </c>
      <c r="H53">
        <v>0</v>
      </c>
      <c r="I53">
        <v>66.855999999999995</v>
      </c>
      <c r="J53">
        <v>2.1920000000000002</v>
      </c>
      <c r="K53">
        <v>215.533728</v>
      </c>
      <c r="L53">
        <v>653.15250000000003</v>
      </c>
      <c r="M53">
        <v>45</v>
      </c>
      <c r="N53">
        <v>118.125</v>
      </c>
      <c r="O53">
        <v>123.66562500000001</v>
      </c>
      <c r="P53">
        <v>108.375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274.5</v>
      </c>
      <c r="V53">
        <v>20.731850000000001</v>
      </c>
      <c r="W53">
        <v>147.515625</v>
      </c>
      <c r="X53">
        <v>0</v>
      </c>
      <c r="Y53">
        <v>0</v>
      </c>
      <c r="Z53">
        <v>13.1076</v>
      </c>
      <c r="AA53">
        <v>28.09872</v>
      </c>
      <c r="AB53">
        <v>39.510120000000001</v>
      </c>
      <c r="AC53">
        <v>29.062808</v>
      </c>
      <c r="AD53">
        <v>36.591700000000003</v>
      </c>
      <c r="AE53">
        <v>32.075000000000003</v>
      </c>
      <c r="AF53">
        <v>8.8740000000000006</v>
      </c>
      <c r="AG53">
        <v>38.448</v>
      </c>
      <c r="AH53">
        <v>152.94049999999999</v>
      </c>
      <c r="AI53">
        <v>15.276</v>
      </c>
      <c r="AJ53">
        <v>0</v>
      </c>
      <c r="AK53">
        <v>50.252400000000002</v>
      </c>
      <c r="AL53">
        <v>63.91</v>
      </c>
      <c r="AM53">
        <v>10.664</v>
      </c>
      <c r="AN53">
        <v>0.93737000000000004</v>
      </c>
      <c r="AO53">
        <v>31.164000000000001</v>
      </c>
      <c r="AP53">
        <v>11.529</v>
      </c>
      <c r="AQ53">
        <v>0</v>
      </c>
      <c r="AR53">
        <v>30.266999999999999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77.650000000000006</v>
      </c>
      <c r="BA53">
        <f t="shared" si="1"/>
        <v>2626.8138719999997</v>
      </c>
      <c r="BD53">
        <v>24.08</v>
      </c>
      <c r="BE53">
        <v>7.63</v>
      </c>
      <c r="BF53">
        <v>1.1200000000000001</v>
      </c>
      <c r="BG53">
        <v>4.09</v>
      </c>
      <c r="BH53">
        <v>5.81</v>
      </c>
      <c r="BI53">
        <v>2.29</v>
      </c>
      <c r="BJ53">
        <v>3.11</v>
      </c>
      <c r="BK53">
        <v>3.9</v>
      </c>
      <c r="BL53">
        <v>1.03</v>
      </c>
      <c r="BM53">
        <v>0</v>
      </c>
      <c r="BN53">
        <v>0</v>
      </c>
      <c r="BO53">
        <v>14.66</v>
      </c>
      <c r="BP53">
        <v>3.98</v>
      </c>
      <c r="BQ53">
        <v>4.42</v>
      </c>
      <c r="BR53">
        <v>1.08</v>
      </c>
      <c r="BS53">
        <v>0.45</v>
      </c>
      <c r="BT53">
        <v>0</v>
      </c>
      <c r="BU53">
        <v>0</v>
      </c>
      <c r="BV53">
        <v>0</v>
      </c>
      <c r="BW53">
        <f t="shared" si="2"/>
        <v>77.650000000000006</v>
      </c>
    </row>
    <row r="54" spans="1:75">
      <c r="A54" t="s">
        <v>96</v>
      </c>
      <c r="B54">
        <v>0</v>
      </c>
      <c r="C54">
        <v>0</v>
      </c>
      <c r="D54">
        <v>9.4499999999999993</v>
      </c>
      <c r="E54">
        <v>0</v>
      </c>
      <c r="F54">
        <v>16.29</v>
      </c>
      <c r="G54">
        <v>53.213999999999999</v>
      </c>
      <c r="H54">
        <v>0</v>
      </c>
      <c r="I54">
        <v>66.855999999999995</v>
      </c>
      <c r="J54">
        <v>2.1920000000000002</v>
      </c>
      <c r="K54">
        <v>215.533728</v>
      </c>
      <c r="L54">
        <v>653.15250000000003</v>
      </c>
      <c r="M54">
        <v>45</v>
      </c>
      <c r="N54">
        <v>118.125</v>
      </c>
      <c r="O54">
        <v>123.66562500000001</v>
      </c>
      <c r="P54">
        <v>108.375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274.5</v>
      </c>
      <c r="V54">
        <v>20.731850000000001</v>
      </c>
      <c r="W54">
        <v>147.515625</v>
      </c>
      <c r="X54">
        <v>0</v>
      </c>
      <c r="Y54">
        <v>0</v>
      </c>
      <c r="Z54">
        <v>13.1076</v>
      </c>
      <c r="AA54">
        <v>28.09872</v>
      </c>
      <c r="AB54">
        <v>39.510120000000001</v>
      </c>
      <c r="AC54">
        <v>29.062808</v>
      </c>
      <c r="AD54">
        <v>36.591700000000003</v>
      </c>
      <c r="AE54">
        <v>32.075000000000003</v>
      </c>
      <c r="AF54">
        <v>8.8740000000000006</v>
      </c>
      <c r="AG54">
        <v>38.448</v>
      </c>
      <c r="AH54">
        <v>152.94049999999999</v>
      </c>
      <c r="AI54">
        <v>15.276</v>
      </c>
      <c r="AJ54">
        <v>0</v>
      </c>
      <c r="AK54">
        <v>50.252400000000002</v>
      </c>
      <c r="AL54">
        <v>63.91</v>
      </c>
      <c r="AM54">
        <v>10.664</v>
      </c>
      <c r="AN54">
        <v>0.93737000000000004</v>
      </c>
      <c r="AO54">
        <v>31.164000000000001</v>
      </c>
      <c r="AP54">
        <v>11.529</v>
      </c>
      <c r="AQ54">
        <v>0</v>
      </c>
      <c r="AR54">
        <v>30.266999999999999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77.510000000000005</v>
      </c>
      <c r="BA54">
        <f t="shared" si="1"/>
        <v>2626.6738719999998</v>
      </c>
      <c r="BD54">
        <v>24.08</v>
      </c>
      <c r="BE54">
        <v>7.63</v>
      </c>
      <c r="BF54">
        <v>1.1200000000000001</v>
      </c>
      <c r="BG54">
        <v>4.09</v>
      </c>
      <c r="BH54">
        <v>5.81</v>
      </c>
      <c r="BI54">
        <v>2.29</v>
      </c>
      <c r="BJ54">
        <v>3.11</v>
      </c>
      <c r="BK54">
        <v>3.8</v>
      </c>
      <c r="BL54">
        <v>0.99</v>
      </c>
      <c r="BM54">
        <v>0</v>
      </c>
      <c r="BN54">
        <v>0</v>
      </c>
      <c r="BO54">
        <v>14.66</v>
      </c>
      <c r="BP54">
        <v>3.98</v>
      </c>
      <c r="BQ54">
        <v>4.42</v>
      </c>
      <c r="BR54">
        <v>1.08</v>
      </c>
      <c r="BS54">
        <v>0.45</v>
      </c>
      <c r="BT54">
        <v>0</v>
      </c>
      <c r="BU54">
        <v>0</v>
      </c>
      <c r="BV54">
        <v>0</v>
      </c>
      <c r="BW54">
        <f t="shared" si="2"/>
        <v>77.510000000000005</v>
      </c>
    </row>
    <row r="55" spans="1:75">
      <c r="A55" t="s">
        <v>97</v>
      </c>
      <c r="B55">
        <v>0</v>
      </c>
      <c r="C55">
        <v>0</v>
      </c>
      <c r="D55">
        <v>9.4499999999999993</v>
      </c>
      <c r="E55">
        <v>0</v>
      </c>
      <c r="F55">
        <v>16.29</v>
      </c>
      <c r="G55">
        <v>53.213999999999999</v>
      </c>
      <c r="H55">
        <v>0</v>
      </c>
      <c r="I55">
        <v>66.855999999999995</v>
      </c>
      <c r="J55">
        <v>2.1920000000000002</v>
      </c>
      <c r="K55">
        <v>215.533728</v>
      </c>
      <c r="L55">
        <v>653.15250000000003</v>
      </c>
      <c r="M55">
        <v>45</v>
      </c>
      <c r="N55">
        <v>118.125</v>
      </c>
      <c r="O55">
        <v>123.66562500000001</v>
      </c>
      <c r="P55">
        <v>103.5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274.5</v>
      </c>
      <c r="V55">
        <v>20.731850000000001</v>
      </c>
      <c r="W55">
        <v>147.515625</v>
      </c>
      <c r="X55">
        <v>0</v>
      </c>
      <c r="Y55">
        <v>0</v>
      </c>
      <c r="Z55">
        <v>13.1076</v>
      </c>
      <c r="AA55">
        <v>28.09872</v>
      </c>
      <c r="AB55">
        <v>39.510120000000001</v>
      </c>
      <c r="AC55">
        <v>29.062808</v>
      </c>
      <c r="AD55">
        <v>36.591700000000003</v>
      </c>
      <c r="AE55">
        <v>32.075000000000003</v>
      </c>
      <c r="AF55">
        <v>8.8740000000000006</v>
      </c>
      <c r="AG55">
        <v>38.448</v>
      </c>
      <c r="AH55">
        <v>152.94049999999999</v>
      </c>
      <c r="AI55">
        <v>15.276</v>
      </c>
      <c r="AJ55">
        <v>0</v>
      </c>
      <c r="AK55">
        <v>50.252400000000002</v>
      </c>
      <c r="AL55">
        <v>63.91</v>
      </c>
      <c r="AM55">
        <v>10.664</v>
      </c>
      <c r="AN55">
        <v>0.93737000000000004</v>
      </c>
      <c r="AO55">
        <v>31.164000000000001</v>
      </c>
      <c r="AP55">
        <v>11.529</v>
      </c>
      <c r="AQ55">
        <v>0</v>
      </c>
      <c r="AR55">
        <v>30.266999999999999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77.349999999999994</v>
      </c>
      <c r="BA55">
        <f t="shared" si="1"/>
        <v>2621.6388719999995</v>
      </c>
      <c r="BD55">
        <v>24.08</v>
      </c>
      <c r="BE55">
        <v>7.63</v>
      </c>
      <c r="BF55">
        <v>0.96</v>
      </c>
      <c r="BG55">
        <v>4.09</v>
      </c>
      <c r="BH55">
        <v>5.81</v>
      </c>
      <c r="BI55">
        <v>2.29</v>
      </c>
      <c r="BJ55">
        <v>3.11</v>
      </c>
      <c r="BK55">
        <v>3.8</v>
      </c>
      <c r="BL55">
        <v>0.99</v>
      </c>
      <c r="BM55">
        <v>0</v>
      </c>
      <c r="BN55">
        <v>0</v>
      </c>
      <c r="BO55">
        <v>14.66</v>
      </c>
      <c r="BP55">
        <v>3.98</v>
      </c>
      <c r="BQ55">
        <v>4.42</v>
      </c>
      <c r="BR55">
        <v>1.08</v>
      </c>
      <c r="BS55">
        <v>0.45</v>
      </c>
      <c r="BT55">
        <v>0</v>
      </c>
      <c r="BU55">
        <v>0</v>
      </c>
      <c r="BV55">
        <v>0</v>
      </c>
      <c r="BW55">
        <f t="shared" si="2"/>
        <v>77.349999999999994</v>
      </c>
    </row>
    <row r="56" spans="1:75">
      <c r="A56" t="s">
        <v>98</v>
      </c>
      <c r="B56">
        <v>0</v>
      </c>
      <c r="C56">
        <v>0</v>
      </c>
      <c r="D56">
        <v>9.4499999999999993</v>
      </c>
      <c r="E56">
        <v>0</v>
      </c>
      <c r="F56">
        <v>16.29</v>
      </c>
      <c r="G56">
        <v>53.213999999999999</v>
      </c>
      <c r="H56">
        <v>0</v>
      </c>
      <c r="I56">
        <v>66.855999999999995</v>
      </c>
      <c r="J56">
        <v>2.1920000000000002</v>
      </c>
      <c r="K56">
        <v>215.533728</v>
      </c>
      <c r="L56">
        <v>653.15250000000003</v>
      </c>
      <c r="M56">
        <v>45</v>
      </c>
      <c r="N56">
        <v>118.125</v>
      </c>
      <c r="O56">
        <v>123.66562500000001</v>
      </c>
      <c r="P56">
        <v>103.5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274.5</v>
      </c>
      <c r="V56">
        <v>20.731850000000001</v>
      </c>
      <c r="W56">
        <v>147.515625</v>
      </c>
      <c r="X56">
        <v>0</v>
      </c>
      <c r="Y56">
        <v>0</v>
      </c>
      <c r="Z56">
        <v>13.1076</v>
      </c>
      <c r="AA56">
        <v>28.09872</v>
      </c>
      <c r="AB56">
        <v>39.510120000000001</v>
      </c>
      <c r="AC56">
        <v>29.062808</v>
      </c>
      <c r="AD56">
        <v>36.591700000000003</v>
      </c>
      <c r="AE56">
        <v>32.075000000000003</v>
      </c>
      <c r="AF56">
        <v>8.8740000000000006</v>
      </c>
      <c r="AG56">
        <v>38.448</v>
      </c>
      <c r="AH56">
        <v>152.94049999999999</v>
      </c>
      <c r="AI56">
        <v>15.276</v>
      </c>
      <c r="AJ56">
        <v>0</v>
      </c>
      <c r="AK56">
        <v>50.252400000000002</v>
      </c>
      <c r="AL56">
        <v>63.91</v>
      </c>
      <c r="AM56">
        <v>10.664</v>
      </c>
      <c r="AN56">
        <v>0.93737000000000004</v>
      </c>
      <c r="AO56">
        <v>31.164000000000001</v>
      </c>
      <c r="AP56">
        <v>11.529</v>
      </c>
      <c r="AQ56">
        <v>0</v>
      </c>
      <c r="AR56">
        <v>30.266999999999999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77.23</v>
      </c>
      <c r="BA56">
        <f t="shared" si="1"/>
        <v>2621.5188719999996</v>
      </c>
      <c r="BD56">
        <v>24.08</v>
      </c>
      <c r="BE56">
        <v>7.63</v>
      </c>
      <c r="BF56">
        <v>0.84</v>
      </c>
      <c r="BG56">
        <v>4.09</v>
      </c>
      <c r="BH56">
        <v>5.81</v>
      </c>
      <c r="BI56">
        <v>2.29</v>
      </c>
      <c r="BJ56">
        <v>3.11</v>
      </c>
      <c r="BK56">
        <v>3.8</v>
      </c>
      <c r="BL56">
        <v>0.99</v>
      </c>
      <c r="BM56">
        <v>0</v>
      </c>
      <c r="BN56">
        <v>0</v>
      </c>
      <c r="BO56">
        <v>14.66</v>
      </c>
      <c r="BP56">
        <v>3.98</v>
      </c>
      <c r="BQ56">
        <v>4.42</v>
      </c>
      <c r="BR56">
        <v>1.08</v>
      </c>
      <c r="BS56">
        <v>0.45</v>
      </c>
      <c r="BT56">
        <v>0</v>
      </c>
      <c r="BU56">
        <v>0</v>
      </c>
      <c r="BV56">
        <v>0</v>
      </c>
      <c r="BW56">
        <f t="shared" si="2"/>
        <v>77.23</v>
      </c>
    </row>
    <row r="57" spans="1:75">
      <c r="A57" t="s">
        <v>99</v>
      </c>
      <c r="B57">
        <v>0</v>
      </c>
      <c r="C57">
        <v>0</v>
      </c>
      <c r="D57">
        <v>9.4499999999999993</v>
      </c>
      <c r="E57">
        <v>0</v>
      </c>
      <c r="F57">
        <v>16.29</v>
      </c>
      <c r="G57">
        <v>53.213999999999999</v>
      </c>
      <c r="H57">
        <v>0</v>
      </c>
      <c r="I57">
        <v>66.855999999999995</v>
      </c>
      <c r="J57">
        <v>2.1920000000000002</v>
      </c>
      <c r="K57">
        <v>215.533728</v>
      </c>
      <c r="L57">
        <v>653.15250000000003</v>
      </c>
      <c r="M57">
        <v>45</v>
      </c>
      <c r="N57">
        <v>118.125</v>
      </c>
      <c r="O57">
        <v>123.66562500000001</v>
      </c>
      <c r="P57">
        <v>103.5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274.5</v>
      </c>
      <c r="V57">
        <v>20.731850000000001</v>
      </c>
      <c r="W57">
        <v>147.515625</v>
      </c>
      <c r="X57">
        <v>0</v>
      </c>
      <c r="Y57">
        <v>0</v>
      </c>
      <c r="Z57">
        <v>13.1076</v>
      </c>
      <c r="AA57">
        <v>28.09872</v>
      </c>
      <c r="AB57">
        <v>39.510120000000001</v>
      </c>
      <c r="AC57">
        <v>29.062808</v>
      </c>
      <c r="AD57">
        <v>36.591700000000003</v>
      </c>
      <c r="AE57">
        <v>29.509</v>
      </c>
      <c r="AF57">
        <v>8.8740000000000006</v>
      </c>
      <c r="AG57">
        <v>38.448</v>
      </c>
      <c r="AH57">
        <v>152.94049999999999</v>
      </c>
      <c r="AI57">
        <v>2.5459999999999998</v>
      </c>
      <c r="AJ57">
        <v>0</v>
      </c>
      <c r="AK57">
        <v>50.252400000000002</v>
      </c>
      <c r="AL57">
        <v>63.91</v>
      </c>
      <c r="AM57">
        <v>10.664</v>
      </c>
      <c r="AN57">
        <v>0.93737000000000004</v>
      </c>
      <c r="AO57">
        <v>31.164000000000001</v>
      </c>
      <c r="AP57">
        <v>11.529</v>
      </c>
      <c r="AQ57">
        <v>0</v>
      </c>
      <c r="AR57">
        <v>30.266999999999999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77.359999999999985</v>
      </c>
      <c r="BA57">
        <f t="shared" si="1"/>
        <v>2606.3528719999999</v>
      </c>
      <c r="BD57">
        <v>24.08</v>
      </c>
      <c r="BE57">
        <v>7.63</v>
      </c>
      <c r="BF57">
        <v>0.96</v>
      </c>
      <c r="BG57">
        <v>4.09</v>
      </c>
      <c r="BH57">
        <v>5.81</v>
      </c>
      <c r="BI57">
        <v>2.29</v>
      </c>
      <c r="BJ57">
        <v>3.11</v>
      </c>
      <c r="BK57">
        <v>3.8</v>
      </c>
      <c r="BL57">
        <v>0.99</v>
      </c>
      <c r="BM57">
        <v>0</v>
      </c>
      <c r="BN57">
        <v>0</v>
      </c>
      <c r="BO57">
        <v>14.66</v>
      </c>
      <c r="BP57">
        <v>3.98</v>
      </c>
      <c r="BQ57">
        <v>4.42</v>
      </c>
      <c r="BR57">
        <v>1.08</v>
      </c>
      <c r="BS57">
        <v>0.46</v>
      </c>
      <c r="BT57">
        <v>0</v>
      </c>
      <c r="BU57">
        <v>0</v>
      </c>
      <c r="BV57">
        <v>0</v>
      </c>
      <c r="BW57">
        <f t="shared" si="2"/>
        <v>77.359999999999985</v>
      </c>
    </row>
    <row r="58" spans="1:75">
      <c r="A58" t="s">
        <v>100</v>
      </c>
      <c r="B58">
        <v>0</v>
      </c>
      <c r="C58">
        <v>0</v>
      </c>
      <c r="D58">
        <v>9.4499999999999993</v>
      </c>
      <c r="E58">
        <v>0</v>
      </c>
      <c r="F58">
        <v>16.29</v>
      </c>
      <c r="G58">
        <v>53.213999999999999</v>
      </c>
      <c r="H58">
        <v>0</v>
      </c>
      <c r="I58">
        <v>66.855999999999995</v>
      </c>
      <c r="J58">
        <v>2.1920000000000002</v>
      </c>
      <c r="K58">
        <v>215.533728</v>
      </c>
      <c r="L58">
        <v>653.15250000000003</v>
      </c>
      <c r="M58">
        <v>45</v>
      </c>
      <c r="N58">
        <v>118.125</v>
      </c>
      <c r="O58">
        <v>123.66562500000001</v>
      </c>
      <c r="P58">
        <v>103.5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274.5</v>
      </c>
      <c r="V58">
        <v>20.731850000000001</v>
      </c>
      <c r="W58">
        <v>147.515625</v>
      </c>
      <c r="X58">
        <v>0</v>
      </c>
      <c r="Y58">
        <v>0</v>
      </c>
      <c r="Z58">
        <v>13.1076</v>
      </c>
      <c r="AA58">
        <v>28.09872</v>
      </c>
      <c r="AB58">
        <v>39.510120000000001</v>
      </c>
      <c r="AC58">
        <v>29.062808</v>
      </c>
      <c r="AD58">
        <v>36.591700000000003</v>
      </c>
      <c r="AE58">
        <v>29.509</v>
      </c>
      <c r="AF58">
        <v>8.8740000000000006</v>
      </c>
      <c r="AG58">
        <v>38.448</v>
      </c>
      <c r="AH58">
        <v>152.94049999999999</v>
      </c>
      <c r="AI58">
        <v>2.5459999999999998</v>
      </c>
      <c r="AJ58">
        <v>0</v>
      </c>
      <c r="AK58">
        <v>50.252400000000002</v>
      </c>
      <c r="AL58">
        <v>63.91</v>
      </c>
      <c r="AM58">
        <v>10.664</v>
      </c>
      <c r="AN58">
        <v>0.93737000000000004</v>
      </c>
      <c r="AO58">
        <v>31.164000000000001</v>
      </c>
      <c r="AP58">
        <v>11.529</v>
      </c>
      <c r="AQ58">
        <v>0</v>
      </c>
      <c r="AR58">
        <v>30.266999999999999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77.359999999999985</v>
      </c>
      <c r="BA58">
        <f t="shared" si="1"/>
        <v>2606.3528719999999</v>
      </c>
      <c r="BD58">
        <v>24.08</v>
      </c>
      <c r="BE58">
        <v>7.63</v>
      </c>
      <c r="BF58">
        <v>0.96</v>
      </c>
      <c r="BG58">
        <v>4.09</v>
      </c>
      <c r="BH58">
        <v>5.81</v>
      </c>
      <c r="BI58">
        <v>2.29</v>
      </c>
      <c r="BJ58">
        <v>3.11</v>
      </c>
      <c r="BK58">
        <v>3.8</v>
      </c>
      <c r="BL58">
        <v>0.99</v>
      </c>
      <c r="BM58">
        <v>0</v>
      </c>
      <c r="BN58">
        <v>0</v>
      </c>
      <c r="BO58">
        <v>14.66</v>
      </c>
      <c r="BP58">
        <v>3.98</v>
      </c>
      <c r="BQ58">
        <v>4.42</v>
      </c>
      <c r="BR58">
        <v>1.08</v>
      </c>
      <c r="BS58">
        <v>0.46</v>
      </c>
      <c r="BT58">
        <v>0</v>
      </c>
      <c r="BU58">
        <v>0</v>
      </c>
      <c r="BV58">
        <v>0</v>
      </c>
      <c r="BW58">
        <f t="shared" si="2"/>
        <v>77.359999999999985</v>
      </c>
    </row>
    <row r="59" spans="1:75">
      <c r="A59" t="s">
        <v>101</v>
      </c>
      <c r="B59">
        <v>0</v>
      </c>
      <c r="C59">
        <v>0</v>
      </c>
      <c r="D59">
        <v>9.4499999999999993</v>
      </c>
      <c r="E59">
        <v>0</v>
      </c>
      <c r="F59">
        <v>16.29</v>
      </c>
      <c r="G59">
        <v>53.213999999999999</v>
      </c>
      <c r="H59">
        <v>0</v>
      </c>
      <c r="I59">
        <v>66.855999999999995</v>
      </c>
      <c r="J59">
        <v>2.1920000000000002</v>
      </c>
      <c r="K59">
        <v>215.533728</v>
      </c>
      <c r="L59">
        <v>653.15250000000003</v>
      </c>
      <c r="M59">
        <v>45</v>
      </c>
      <c r="N59">
        <v>118.125</v>
      </c>
      <c r="O59">
        <v>123.66562500000001</v>
      </c>
      <c r="P59">
        <v>103.5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274.5</v>
      </c>
      <c r="V59">
        <v>20.731850000000001</v>
      </c>
      <c r="W59">
        <v>147.515625</v>
      </c>
      <c r="X59">
        <v>0</v>
      </c>
      <c r="Y59">
        <v>0</v>
      </c>
      <c r="Z59">
        <v>13.1076</v>
      </c>
      <c r="AA59">
        <v>28.09872</v>
      </c>
      <c r="AB59">
        <v>39.510120000000001</v>
      </c>
      <c r="AC59">
        <v>19.35568</v>
      </c>
      <c r="AD59">
        <v>36.591700000000003</v>
      </c>
      <c r="AE59">
        <v>29.509</v>
      </c>
      <c r="AF59">
        <v>8.8740000000000006</v>
      </c>
      <c r="AG59">
        <v>38.448</v>
      </c>
      <c r="AH59">
        <v>152.94049999999999</v>
      </c>
      <c r="AI59">
        <v>2.5459999999999998</v>
      </c>
      <c r="AJ59">
        <v>0</v>
      </c>
      <c r="AK59">
        <v>50.252400000000002</v>
      </c>
      <c r="AL59">
        <v>69.72</v>
      </c>
      <c r="AM59">
        <v>10.664</v>
      </c>
      <c r="AN59">
        <v>0.93737000000000004</v>
      </c>
      <c r="AO59">
        <v>31.164000000000001</v>
      </c>
      <c r="AP59">
        <v>11.529</v>
      </c>
      <c r="AQ59">
        <v>0</v>
      </c>
      <c r="AR59">
        <v>30.266999999999999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77.41</v>
      </c>
      <c r="BA59">
        <f t="shared" si="1"/>
        <v>2602.5057439999996</v>
      </c>
      <c r="BD59">
        <v>24.08</v>
      </c>
      <c r="BE59">
        <v>7.63</v>
      </c>
      <c r="BF59">
        <v>1.01</v>
      </c>
      <c r="BG59">
        <v>4.09</v>
      </c>
      <c r="BH59">
        <v>5.81</v>
      </c>
      <c r="BI59">
        <v>2.29</v>
      </c>
      <c r="BJ59">
        <v>3.11</v>
      </c>
      <c r="BK59">
        <v>3.8</v>
      </c>
      <c r="BL59">
        <v>0.99</v>
      </c>
      <c r="BM59">
        <v>0</v>
      </c>
      <c r="BN59">
        <v>0</v>
      </c>
      <c r="BO59">
        <v>14.66</v>
      </c>
      <c r="BP59">
        <v>3.98</v>
      </c>
      <c r="BQ59">
        <v>4.42</v>
      </c>
      <c r="BR59">
        <v>1.08</v>
      </c>
      <c r="BS59">
        <v>0.46</v>
      </c>
      <c r="BT59">
        <v>0</v>
      </c>
      <c r="BU59">
        <v>0</v>
      </c>
      <c r="BV59">
        <v>0</v>
      </c>
      <c r="BW59">
        <f t="shared" si="2"/>
        <v>77.41</v>
      </c>
    </row>
    <row r="60" spans="1:75">
      <c r="A60" t="s">
        <v>102</v>
      </c>
      <c r="B60">
        <v>0</v>
      </c>
      <c r="C60">
        <v>0</v>
      </c>
      <c r="D60">
        <v>9.4499999999999993</v>
      </c>
      <c r="E60">
        <v>0</v>
      </c>
      <c r="F60">
        <v>16.29</v>
      </c>
      <c r="G60">
        <v>53.213999999999999</v>
      </c>
      <c r="H60">
        <v>0</v>
      </c>
      <c r="I60">
        <v>66.855999999999995</v>
      </c>
      <c r="J60">
        <v>2.1920000000000002</v>
      </c>
      <c r="K60">
        <v>215.533728</v>
      </c>
      <c r="L60">
        <v>653.15250000000003</v>
      </c>
      <c r="M60">
        <v>45</v>
      </c>
      <c r="N60">
        <v>118.125</v>
      </c>
      <c r="O60">
        <v>123.66562500000001</v>
      </c>
      <c r="P60">
        <v>103.5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274.5</v>
      </c>
      <c r="V60">
        <v>20.731850000000001</v>
      </c>
      <c r="W60">
        <v>147.515625</v>
      </c>
      <c r="X60">
        <v>0</v>
      </c>
      <c r="Y60">
        <v>0</v>
      </c>
      <c r="Z60">
        <v>13.1076</v>
      </c>
      <c r="AA60">
        <v>28.09872</v>
      </c>
      <c r="AB60">
        <v>39.510120000000001</v>
      </c>
      <c r="AC60">
        <v>19.35568</v>
      </c>
      <c r="AD60">
        <v>36.591700000000003</v>
      </c>
      <c r="AE60">
        <v>29.509</v>
      </c>
      <c r="AF60">
        <v>8.8740000000000006</v>
      </c>
      <c r="AG60">
        <v>38.448</v>
      </c>
      <c r="AH60">
        <v>152.94049999999999</v>
      </c>
      <c r="AI60">
        <v>2.5459999999999998</v>
      </c>
      <c r="AJ60">
        <v>0</v>
      </c>
      <c r="AK60">
        <v>50.252400000000002</v>
      </c>
      <c r="AL60">
        <v>69.72</v>
      </c>
      <c r="AM60">
        <v>10.664</v>
      </c>
      <c r="AN60">
        <v>0.93737000000000004</v>
      </c>
      <c r="AO60">
        <v>31.164000000000001</v>
      </c>
      <c r="AP60">
        <v>11.529</v>
      </c>
      <c r="AQ60">
        <v>0</v>
      </c>
      <c r="AR60">
        <v>30.266999999999999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77.41</v>
      </c>
      <c r="BA60">
        <f t="shared" si="1"/>
        <v>2602.5057439999996</v>
      </c>
      <c r="BD60">
        <v>24.08</v>
      </c>
      <c r="BE60">
        <v>7.63</v>
      </c>
      <c r="BF60">
        <v>1.01</v>
      </c>
      <c r="BG60">
        <v>4.09</v>
      </c>
      <c r="BH60">
        <v>5.81</v>
      </c>
      <c r="BI60">
        <v>2.29</v>
      </c>
      <c r="BJ60">
        <v>3.11</v>
      </c>
      <c r="BK60">
        <v>3.8</v>
      </c>
      <c r="BL60">
        <v>0.99</v>
      </c>
      <c r="BM60">
        <v>0</v>
      </c>
      <c r="BN60">
        <v>0</v>
      </c>
      <c r="BO60">
        <v>14.66</v>
      </c>
      <c r="BP60">
        <v>3.98</v>
      </c>
      <c r="BQ60">
        <v>4.42</v>
      </c>
      <c r="BR60">
        <v>1.08</v>
      </c>
      <c r="BS60">
        <v>0.46</v>
      </c>
      <c r="BT60">
        <v>0</v>
      </c>
      <c r="BU60">
        <v>0</v>
      </c>
      <c r="BV60">
        <v>0</v>
      </c>
      <c r="BW60">
        <f t="shared" si="2"/>
        <v>77.41</v>
      </c>
    </row>
    <row r="61" spans="1:75">
      <c r="A61" t="s">
        <v>103</v>
      </c>
      <c r="B61">
        <v>0</v>
      </c>
      <c r="C61">
        <v>0</v>
      </c>
      <c r="D61">
        <v>9.4499999999999993</v>
      </c>
      <c r="E61">
        <v>0</v>
      </c>
      <c r="F61">
        <v>16.29</v>
      </c>
      <c r="G61">
        <v>53.213999999999999</v>
      </c>
      <c r="H61">
        <v>0</v>
      </c>
      <c r="I61">
        <v>66.855999999999995</v>
      </c>
      <c r="J61">
        <v>2.1920000000000002</v>
      </c>
      <c r="K61">
        <v>215.533728</v>
      </c>
      <c r="L61">
        <v>653.15250000000003</v>
      </c>
      <c r="M61">
        <v>45</v>
      </c>
      <c r="N61">
        <v>118.125</v>
      </c>
      <c r="O61">
        <v>123.66562500000001</v>
      </c>
      <c r="P61">
        <v>103.5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274.5</v>
      </c>
      <c r="V61">
        <v>20.731850000000001</v>
      </c>
      <c r="W61">
        <v>147.515625</v>
      </c>
      <c r="X61">
        <v>0</v>
      </c>
      <c r="Y61">
        <v>0</v>
      </c>
      <c r="Z61">
        <v>13.1076</v>
      </c>
      <c r="AA61">
        <v>13.43</v>
      </c>
      <c r="AB61">
        <v>39.510120000000001</v>
      </c>
      <c r="AC61">
        <v>19.35568</v>
      </c>
      <c r="AD61">
        <v>36.591700000000003</v>
      </c>
      <c r="AE61">
        <v>49.436556000000003</v>
      </c>
      <c r="AF61">
        <v>8.8740000000000006</v>
      </c>
      <c r="AG61">
        <v>38.448</v>
      </c>
      <c r="AH61">
        <v>152.94049999999999</v>
      </c>
      <c r="AI61">
        <v>15.276</v>
      </c>
      <c r="AJ61">
        <v>0</v>
      </c>
      <c r="AK61">
        <v>50.252400000000002</v>
      </c>
      <c r="AL61">
        <v>69.72</v>
      </c>
      <c r="AM61">
        <v>10.664</v>
      </c>
      <c r="AN61">
        <v>0.93737000000000004</v>
      </c>
      <c r="AO61">
        <v>31.164000000000001</v>
      </c>
      <c r="AP61">
        <v>11.529</v>
      </c>
      <c r="AQ61">
        <v>0</v>
      </c>
      <c r="AR61">
        <v>31.612200000000001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77.41</v>
      </c>
      <c r="BA61">
        <f t="shared" si="1"/>
        <v>2621.8397799999998</v>
      </c>
      <c r="BD61">
        <v>24.08</v>
      </c>
      <c r="BE61">
        <v>7.63</v>
      </c>
      <c r="BF61">
        <v>1.01</v>
      </c>
      <c r="BG61">
        <v>4.09</v>
      </c>
      <c r="BH61">
        <v>5.81</v>
      </c>
      <c r="BI61">
        <v>2.29</v>
      </c>
      <c r="BJ61">
        <v>3.11</v>
      </c>
      <c r="BK61">
        <v>3.8</v>
      </c>
      <c r="BL61">
        <v>0.99</v>
      </c>
      <c r="BM61">
        <v>0</v>
      </c>
      <c r="BN61">
        <v>0</v>
      </c>
      <c r="BO61">
        <v>14.66</v>
      </c>
      <c r="BP61">
        <v>3.98</v>
      </c>
      <c r="BQ61">
        <v>4.42</v>
      </c>
      <c r="BR61">
        <v>1.08</v>
      </c>
      <c r="BS61">
        <v>0.46</v>
      </c>
      <c r="BT61">
        <v>0</v>
      </c>
      <c r="BU61">
        <v>0</v>
      </c>
      <c r="BV61">
        <v>0</v>
      </c>
      <c r="BW61">
        <f t="shared" si="2"/>
        <v>77.41</v>
      </c>
    </row>
    <row r="62" spans="1:75">
      <c r="A62" t="s">
        <v>104</v>
      </c>
      <c r="B62">
        <v>0</v>
      </c>
      <c r="C62">
        <v>0</v>
      </c>
      <c r="D62">
        <v>9.4499999999999993</v>
      </c>
      <c r="E62">
        <v>0</v>
      </c>
      <c r="F62">
        <v>16.29</v>
      </c>
      <c r="G62">
        <v>53.213999999999999</v>
      </c>
      <c r="H62">
        <v>0</v>
      </c>
      <c r="I62">
        <v>66.855999999999995</v>
      </c>
      <c r="J62">
        <v>2.1920000000000002</v>
      </c>
      <c r="K62">
        <v>215.533728</v>
      </c>
      <c r="L62">
        <v>653.15250000000003</v>
      </c>
      <c r="M62">
        <v>45</v>
      </c>
      <c r="N62">
        <v>118.125</v>
      </c>
      <c r="O62">
        <v>123.66562500000001</v>
      </c>
      <c r="P62">
        <v>103.5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274.5</v>
      </c>
      <c r="V62">
        <v>20.731850000000001</v>
      </c>
      <c r="W62">
        <v>147.515625</v>
      </c>
      <c r="X62">
        <v>0</v>
      </c>
      <c r="Y62">
        <v>0</v>
      </c>
      <c r="Z62">
        <v>13.1076</v>
      </c>
      <c r="AA62">
        <v>13.43</v>
      </c>
      <c r="AB62">
        <v>39.510120000000001</v>
      </c>
      <c r="AC62">
        <v>19.35568</v>
      </c>
      <c r="AD62">
        <v>36.591700000000003</v>
      </c>
      <c r="AE62">
        <v>49.436556000000003</v>
      </c>
      <c r="AF62">
        <v>8.8740000000000006</v>
      </c>
      <c r="AG62">
        <v>38.448</v>
      </c>
      <c r="AH62">
        <v>152.94049999999999</v>
      </c>
      <c r="AI62">
        <v>15.276</v>
      </c>
      <c r="AJ62">
        <v>0</v>
      </c>
      <c r="AK62">
        <v>50.252400000000002</v>
      </c>
      <c r="AL62">
        <v>69.72</v>
      </c>
      <c r="AM62">
        <v>10.664</v>
      </c>
      <c r="AN62">
        <v>0.93737000000000004</v>
      </c>
      <c r="AO62">
        <v>31.164000000000001</v>
      </c>
      <c r="AP62">
        <v>11.529</v>
      </c>
      <c r="AQ62">
        <v>0</v>
      </c>
      <c r="AR62">
        <v>31.612200000000001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77.3</v>
      </c>
      <c r="BA62">
        <f t="shared" si="1"/>
        <v>2621.7297800000001</v>
      </c>
      <c r="BD62">
        <v>24.08</v>
      </c>
      <c r="BE62">
        <v>7.63</v>
      </c>
      <c r="BF62">
        <v>1.01</v>
      </c>
      <c r="BG62">
        <v>4.09</v>
      </c>
      <c r="BH62">
        <v>5.81</v>
      </c>
      <c r="BI62">
        <v>2.29</v>
      </c>
      <c r="BJ62">
        <v>3.11</v>
      </c>
      <c r="BK62">
        <v>3.72</v>
      </c>
      <c r="BL62">
        <v>0.96</v>
      </c>
      <c r="BM62">
        <v>0</v>
      </c>
      <c r="BN62">
        <v>0</v>
      </c>
      <c r="BO62">
        <v>14.66</v>
      </c>
      <c r="BP62">
        <v>3.98</v>
      </c>
      <c r="BQ62">
        <v>4.42</v>
      </c>
      <c r="BR62">
        <v>1.08</v>
      </c>
      <c r="BS62">
        <v>0.46</v>
      </c>
      <c r="BT62">
        <v>0</v>
      </c>
      <c r="BU62">
        <v>0</v>
      </c>
      <c r="BV62">
        <v>0</v>
      </c>
      <c r="BW62">
        <f t="shared" si="2"/>
        <v>77.3</v>
      </c>
    </row>
    <row r="63" spans="1:75">
      <c r="A63" t="s">
        <v>105</v>
      </c>
      <c r="B63">
        <v>0</v>
      </c>
      <c r="C63">
        <v>0</v>
      </c>
      <c r="D63">
        <v>9.4499999999999993</v>
      </c>
      <c r="E63">
        <v>0</v>
      </c>
      <c r="F63">
        <v>16.29</v>
      </c>
      <c r="G63">
        <v>53.213999999999999</v>
      </c>
      <c r="H63">
        <v>0</v>
      </c>
      <c r="I63">
        <v>66.855999999999995</v>
      </c>
      <c r="J63">
        <v>2.1920000000000002</v>
      </c>
      <c r="K63">
        <v>215.533728</v>
      </c>
      <c r="L63">
        <v>653.15250000000003</v>
      </c>
      <c r="M63">
        <v>45</v>
      </c>
      <c r="N63">
        <v>118.125</v>
      </c>
      <c r="O63">
        <v>123.66562500000001</v>
      </c>
      <c r="P63">
        <v>103.5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274.5</v>
      </c>
      <c r="V63">
        <v>20.731850000000001</v>
      </c>
      <c r="W63">
        <v>147.515625</v>
      </c>
      <c r="X63">
        <v>0</v>
      </c>
      <c r="Y63">
        <v>0</v>
      </c>
      <c r="Z63">
        <v>13.1076</v>
      </c>
      <c r="AA63">
        <v>0</v>
      </c>
      <c r="AB63">
        <v>39.510120000000001</v>
      </c>
      <c r="AC63">
        <v>19.35568</v>
      </c>
      <c r="AD63">
        <v>36.591700000000003</v>
      </c>
      <c r="AE63">
        <v>49.436556000000003</v>
      </c>
      <c r="AF63">
        <v>8.8740000000000006</v>
      </c>
      <c r="AG63">
        <v>38.448</v>
      </c>
      <c r="AH63">
        <v>152.94049999999999</v>
      </c>
      <c r="AI63">
        <v>15.276</v>
      </c>
      <c r="AJ63">
        <v>0</v>
      </c>
      <c r="AK63">
        <v>50.252400000000002</v>
      </c>
      <c r="AL63">
        <v>69.72</v>
      </c>
      <c r="AM63">
        <v>10.664</v>
      </c>
      <c r="AN63">
        <v>0.93737000000000004</v>
      </c>
      <c r="AO63">
        <v>30.576000000000001</v>
      </c>
      <c r="AP63">
        <v>11.529</v>
      </c>
      <c r="AQ63">
        <v>0</v>
      </c>
      <c r="AR63">
        <v>31.612200000000001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77.3</v>
      </c>
      <c r="BA63">
        <f t="shared" si="1"/>
        <v>2607.7117800000001</v>
      </c>
      <c r="BD63">
        <v>24.08</v>
      </c>
      <c r="BE63">
        <v>7.63</v>
      </c>
      <c r="BF63">
        <v>1.01</v>
      </c>
      <c r="BG63">
        <v>4.09</v>
      </c>
      <c r="BH63">
        <v>5.81</v>
      </c>
      <c r="BI63">
        <v>2.29</v>
      </c>
      <c r="BJ63">
        <v>3.11</v>
      </c>
      <c r="BK63">
        <v>3.72</v>
      </c>
      <c r="BL63">
        <v>0.96</v>
      </c>
      <c r="BM63">
        <v>0</v>
      </c>
      <c r="BN63">
        <v>0</v>
      </c>
      <c r="BO63">
        <v>14.66</v>
      </c>
      <c r="BP63">
        <v>3.98</v>
      </c>
      <c r="BQ63">
        <v>4.42</v>
      </c>
      <c r="BR63">
        <v>1.08</v>
      </c>
      <c r="BS63">
        <v>0.46</v>
      </c>
      <c r="BT63">
        <v>0</v>
      </c>
      <c r="BU63">
        <v>0</v>
      </c>
      <c r="BV63">
        <v>0</v>
      </c>
      <c r="BW63">
        <f t="shared" si="2"/>
        <v>77.3</v>
      </c>
    </row>
    <row r="64" spans="1:75">
      <c r="A64" t="s">
        <v>106</v>
      </c>
      <c r="B64">
        <v>0</v>
      </c>
      <c r="C64">
        <v>0</v>
      </c>
      <c r="D64">
        <v>9.4499999999999993</v>
      </c>
      <c r="E64">
        <v>0</v>
      </c>
      <c r="F64">
        <v>16.29</v>
      </c>
      <c r="G64">
        <v>53.213999999999999</v>
      </c>
      <c r="H64">
        <v>0</v>
      </c>
      <c r="I64">
        <v>66.855999999999995</v>
      </c>
      <c r="J64">
        <v>2.1920000000000002</v>
      </c>
      <c r="K64">
        <v>215.533728</v>
      </c>
      <c r="L64">
        <v>653.15250000000003</v>
      </c>
      <c r="M64">
        <v>45</v>
      </c>
      <c r="N64">
        <v>118.125</v>
      </c>
      <c r="O64">
        <v>123.66562500000001</v>
      </c>
      <c r="P64">
        <v>103.5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274.5</v>
      </c>
      <c r="V64">
        <v>20.731850000000001</v>
      </c>
      <c r="W64">
        <v>147.515625</v>
      </c>
      <c r="X64">
        <v>0</v>
      </c>
      <c r="Y64">
        <v>0</v>
      </c>
      <c r="Z64">
        <v>13.1076</v>
      </c>
      <c r="AA64">
        <v>0</v>
      </c>
      <c r="AB64">
        <v>39.510120000000001</v>
      </c>
      <c r="AC64">
        <v>19.35568</v>
      </c>
      <c r="AD64">
        <v>36.591700000000003</v>
      </c>
      <c r="AE64">
        <v>49.436556000000003</v>
      </c>
      <c r="AF64">
        <v>8.8740000000000006</v>
      </c>
      <c r="AG64">
        <v>38.448</v>
      </c>
      <c r="AH64">
        <v>152.94049999999999</v>
      </c>
      <c r="AI64">
        <v>15.276</v>
      </c>
      <c r="AJ64">
        <v>0</v>
      </c>
      <c r="AK64">
        <v>50.252400000000002</v>
      </c>
      <c r="AL64">
        <v>69.72</v>
      </c>
      <c r="AM64">
        <v>10.664</v>
      </c>
      <c r="AN64">
        <v>0.93737000000000004</v>
      </c>
      <c r="AO64">
        <v>30.576000000000001</v>
      </c>
      <c r="AP64">
        <v>11.529</v>
      </c>
      <c r="AQ64">
        <v>0</v>
      </c>
      <c r="AR64">
        <v>31.612200000000001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77.3</v>
      </c>
      <c r="BA64">
        <f t="shared" si="1"/>
        <v>2607.7117800000001</v>
      </c>
      <c r="BD64">
        <v>24.08</v>
      </c>
      <c r="BE64">
        <v>7.63</v>
      </c>
      <c r="BF64">
        <v>1.01</v>
      </c>
      <c r="BG64">
        <v>4.09</v>
      </c>
      <c r="BH64">
        <v>5.81</v>
      </c>
      <c r="BI64">
        <v>2.29</v>
      </c>
      <c r="BJ64">
        <v>3.11</v>
      </c>
      <c r="BK64">
        <v>3.72</v>
      </c>
      <c r="BL64">
        <v>0.96</v>
      </c>
      <c r="BM64">
        <v>0</v>
      </c>
      <c r="BN64">
        <v>0</v>
      </c>
      <c r="BO64">
        <v>14.66</v>
      </c>
      <c r="BP64">
        <v>3.98</v>
      </c>
      <c r="BQ64">
        <v>4.42</v>
      </c>
      <c r="BR64">
        <v>1.08</v>
      </c>
      <c r="BS64">
        <v>0.46</v>
      </c>
      <c r="BT64">
        <v>0</v>
      </c>
      <c r="BU64">
        <v>0</v>
      </c>
      <c r="BV64">
        <v>0</v>
      </c>
      <c r="BW64">
        <f t="shared" si="2"/>
        <v>77.3</v>
      </c>
    </row>
    <row r="65" spans="1:75">
      <c r="A65" t="s">
        <v>107</v>
      </c>
      <c r="B65">
        <v>0</v>
      </c>
      <c r="C65">
        <v>0</v>
      </c>
      <c r="D65">
        <v>9.4499999999999993</v>
      </c>
      <c r="E65">
        <v>0</v>
      </c>
      <c r="F65">
        <v>16.29</v>
      </c>
      <c r="G65">
        <v>53.213999999999999</v>
      </c>
      <c r="H65">
        <v>0</v>
      </c>
      <c r="I65">
        <v>66.855999999999995</v>
      </c>
      <c r="J65">
        <v>2.1920000000000002</v>
      </c>
      <c r="K65">
        <v>215.533728</v>
      </c>
      <c r="L65">
        <v>653.15250000000003</v>
      </c>
      <c r="M65">
        <v>45</v>
      </c>
      <c r="N65">
        <v>118.125</v>
      </c>
      <c r="O65">
        <v>123.66562500000001</v>
      </c>
      <c r="P65">
        <v>104.25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281.25</v>
      </c>
      <c r="V65">
        <v>20.731850000000001</v>
      </c>
      <c r="W65">
        <v>147.515625</v>
      </c>
      <c r="X65">
        <v>0</v>
      </c>
      <c r="Y65">
        <v>0</v>
      </c>
      <c r="Z65">
        <v>13.1076</v>
      </c>
      <c r="AA65">
        <v>0</v>
      </c>
      <c r="AB65">
        <v>39.510120000000001</v>
      </c>
      <c r="AC65">
        <v>19.35568</v>
      </c>
      <c r="AD65">
        <v>36.591700000000003</v>
      </c>
      <c r="AE65">
        <v>49.436556000000003</v>
      </c>
      <c r="AF65">
        <v>8.8740000000000006</v>
      </c>
      <c r="AG65">
        <v>38.448</v>
      </c>
      <c r="AH65">
        <v>152.94049999999999</v>
      </c>
      <c r="AI65">
        <v>2.5459999999999998</v>
      </c>
      <c r="AJ65">
        <v>0</v>
      </c>
      <c r="AK65">
        <v>50.252400000000002</v>
      </c>
      <c r="AL65">
        <v>59.262</v>
      </c>
      <c r="AM65">
        <v>10.664</v>
      </c>
      <c r="AN65">
        <v>0.93737000000000004</v>
      </c>
      <c r="AO65">
        <v>30.576000000000001</v>
      </c>
      <c r="AP65">
        <v>11.529</v>
      </c>
      <c r="AQ65">
        <v>0</v>
      </c>
      <c r="AR65">
        <v>31.612200000000001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77.3</v>
      </c>
      <c r="BA65">
        <f t="shared" si="1"/>
        <v>2592.0237800000004</v>
      </c>
      <c r="BD65">
        <v>24.08</v>
      </c>
      <c r="BE65">
        <v>7.63</v>
      </c>
      <c r="BF65">
        <v>1.01</v>
      </c>
      <c r="BG65">
        <v>4.09</v>
      </c>
      <c r="BH65">
        <v>5.81</v>
      </c>
      <c r="BI65">
        <v>2.29</v>
      </c>
      <c r="BJ65">
        <v>3.11</v>
      </c>
      <c r="BK65">
        <v>3.72</v>
      </c>
      <c r="BL65">
        <v>0.96</v>
      </c>
      <c r="BM65">
        <v>0</v>
      </c>
      <c r="BN65">
        <v>0</v>
      </c>
      <c r="BO65">
        <v>14.66</v>
      </c>
      <c r="BP65">
        <v>3.98</v>
      </c>
      <c r="BQ65">
        <v>4.42</v>
      </c>
      <c r="BR65">
        <v>1.08</v>
      </c>
      <c r="BS65">
        <v>0.46</v>
      </c>
      <c r="BT65">
        <v>0</v>
      </c>
      <c r="BU65">
        <v>0</v>
      </c>
      <c r="BV65">
        <v>0</v>
      </c>
      <c r="BW65">
        <f t="shared" si="2"/>
        <v>77.3</v>
      </c>
    </row>
    <row r="66" spans="1:75">
      <c r="A66" t="s">
        <v>108</v>
      </c>
      <c r="B66">
        <v>0</v>
      </c>
      <c r="C66">
        <v>0</v>
      </c>
      <c r="D66">
        <v>9.4499999999999993</v>
      </c>
      <c r="E66">
        <v>0</v>
      </c>
      <c r="F66">
        <v>16.29</v>
      </c>
      <c r="G66">
        <v>53.213999999999999</v>
      </c>
      <c r="H66">
        <v>0</v>
      </c>
      <c r="I66">
        <v>66.855999999999995</v>
      </c>
      <c r="J66">
        <v>2.1920000000000002</v>
      </c>
      <c r="K66">
        <v>215.533728</v>
      </c>
      <c r="L66">
        <v>653.15250000000003</v>
      </c>
      <c r="M66">
        <v>45</v>
      </c>
      <c r="N66">
        <v>118.125</v>
      </c>
      <c r="O66">
        <v>123.66562500000001</v>
      </c>
      <c r="P66">
        <v>104.25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284.625</v>
      </c>
      <c r="V66">
        <v>20.731850000000001</v>
      </c>
      <c r="W66">
        <v>147.515625</v>
      </c>
      <c r="X66">
        <v>0</v>
      </c>
      <c r="Y66">
        <v>0</v>
      </c>
      <c r="Z66">
        <v>13.1076</v>
      </c>
      <c r="AA66">
        <v>0</v>
      </c>
      <c r="AB66">
        <v>39.510120000000001</v>
      </c>
      <c r="AC66">
        <v>19.35568</v>
      </c>
      <c r="AD66">
        <v>36.591700000000003</v>
      </c>
      <c r="AE66">
        <v>49.436556000000003</v>
      </c>
      <c r="AF66">
        <v>8.8740000000000006</v>
      </c>
      <c r="AG66">
        <v>38.448</v>
      </c>
      <c r="AH66">
        <v>152.94049999999999</v>
      </c>
      <c r="AI66">
        <v>2.5459999999999998</v>
      </c>
      <c r="AJ66">
        <v>0</v>
      </c>
      <c r="AK66">
        <v>50.252400000000002</v>
      </c>
      <c r="AL66">
        <v>59.262</v>
      </c>
      <c r="AM66">
        <v>10.664</v>
      </c>
      <c r="AN66">
        <v>0.93737000000000004</v>
      </c>
      <c r="AO66">
        <v>30.576000000000001</v>
      </c>
      <c r="AP66">
        <v>11.529</v>
      </c>
      <c r="AQ66">
        <v>0</v>
      </c>
      <c r="AR66">
        <v>31.612200000000001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77.3</v>
      </c>
      <c r="BA66">
        <f t="shared" si="1"/>
        <v>2595.3987800000004</v>
      </c>
      <c r="BD66">
        <v>24.08</v>
      </c>
      <c r="BE66">
        <v>7.63</v>
      </c>
      <c r="BF66">
        <v>1.01</v>
      </c>
      <c r="BG66">
        <v>4.09</v>
      </c>
      <c r="BH66">
        <v>5.81</v>
      </c>
      <c r="BI66">
        <v>2.29</v>
      </c>
      <c r="BJ66">
        <v>3.11</v>
      </c>
      <c r="BK66">
        <v>3.72</v>
      </c>
      <c r="BL66">
        <v>0.96</v>
      </c>
      <c r="BM66">
        <v>0</v>
      </c>
      <c r="BN66">
        <v>0</v>
      </c>
      <c r="BO66">
        <v>14.66</v>
      </c>
      <c r="BP66">
        <v>3.98</v>
      </c>
      <c r="BQ66">
        <v>4.42</v>
      </c>
      <c r="BR66">
        <v>1.08</v>
      </c>
      <c r="BS66">
        <v>0.46</v>
      </c>
      <c r="BT66">
        <v>0</v>
      </c>
      <c r="BU66">
        <v>0</v>
      </c>
      <c r="BV66">
        <v>0</v>
      </c>
      <c r="BW66">
        <f t="shared" si="2"/>
        <v>77.3</v>
      </c>
    </row>
    <row r="67" spans="1:75">
      <c r="A67" t="s">
        <v>109</v>
      </c>
      <c r="B67">
        <v>0</v>
      </c>
      <c r="C67">
        <v>0</v>
      </c>
      <c r="D67">
        <v>9.4499999999999993</v>
      </c>
      <c r="E67">
        <v>0</v>
      </c>
      <c r="F67">
        <v>16.29</v>
      </c>
      <c r="G67">
        <v>53.213999999999999</v>
      </c>
      <c r="H67">
        <v>0</v>
      </c>
      <c r="I67">
        <v>66.855999999999995</v>
      </c>
      <c r="J67">
        <v>2.1920000000000002</v>
      </c>
      <c r="K67">
        <v>215.533728</v>
      </c>
      <c r="L67">
        <v>653.15250000000003</v>
      </c>
      <c r="M67">
        <v>45</v>
      </c>
      <c r="N67">
        <v>118.125</v>
      </c>
      <c r="O67">
        <v>123.66562500000001</v>
      </c>
      <c r="P67">
        <v>104.25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284.625</v>
      </c>
      <c r="V67">
        <v>20.731850000000001</v>
      </c>
      <c r="W67">
        <v>147.515625</v>
      </c>
      <c r="X67">
        <v>0</v>
      </c>
      <c r="Y67">
        <v>0</v>
      </c>
      <c r="Z67">
        <v>13.1076</v>
      </c>
      <c r="AA67">
        <v>0</v>
      </c>
      <c r="AB67">
        <v>39.510120000000001</v>
      </c>
      <c r="AC67">
        <v>19.35568</v>
      </c>
      <c r="AD67">
        <v>36.591700000000003</v>
      </c>
      <c r="AE67">
        <v>49.436556000000003</v>
      </c>
      <c r="AF67">
        <v>8.8740000000000006</v>
      </c>
      <c r="AG67">
        <v>38.448</v>
      </c>
      <c r="AH67">
        <v>152.94049999999999</v>
      </c>
      <c r="AI67">
        <v>2.5459999999999998</v>
      </c>
      <c r="AJ67">
        <v>0</v>
      </c>
      <c r="AK67">
        <v>50.252400000000002</v>
      </c>
      <c r="AL67">
        <v>59.262</v>
      </c>
      <c r="AM67">
        <v>10.664</v>
      </c>
      <c r="AN67">
        <v>0.93737000000000004</v>
      </c>
      <c r="AO67">
        <v>30.576000000000001</v>
      </c>
      <c r="AP67">
        <v>11.529</v>
      </c>
      <c r="AQ67">
        <v>0</v>
      </c>
      <c r="AR67">
        <v>31.612200000000001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77.3</v>
      </c>
      <c r="BA67">
        <f t="shared" si="1"/>
        <v>2595.3987800000004</v>
      </c>
      <c r="BD67">
        <v>24.08</v>
      </c>
      <c r="BE67">
        <v>7.63</v>
      </c>
      <c r="BF67">
        <v>1.01</v>
      </c>
      <c r="BG67">
        <v>4.09</v>
      </c>
      <c r="BH67">
        <v>5.81</v>
      </c>
      <c r="BI67">
        <v>2.29</v>
      </c>
      <c r="BJ67">
        <v>3.11</v>
      </c>
      <c r="BK67">
        <v>3.72</v>
      </c>
      <c r="BL67">
        <v>0.96</v>
      </c>
      <c r="BM67">
        <v>0</v>
      </c>
      <c r="BN67">
        <v>0</v>
      </c>
      <c r="BO67">
        <v>14.66</v>
      </c>
      <c r="BP67">
        <v>3.98</v>
      </c>
      <c r="BQ67">
        <v>4.42</v>
      </c>
      <c r="BR67">
        <v>1.08</v>
      </c>
      <c r="BS67">
        <v>0.46</v>
      </c>
      <c r="BT67">
        <v>0</v>
      </c>
      <c r="BU67">
        <v>0</v>
      </c>
      <c r="BV67">
        <v>0</v>
      </c>
      <c r="BW67">
        <f t="shared" si="2"/>
        <v>77.3</v>
      </c>
    </row>
    <row r="68" spans="1:75">
      <c r="A68" t="s">
        <v>110</v>
      </c>
      <c r="B68">
        <v>0</v>
      </c>
      <c r="C68">
        <v>0</v>
      </c>
      <c r="D68">
        <v>9.4499999999999993</v>
      </c>
      <c r="E68">
        <v>0</v>
      </c>
      <c r="F68">
        <v>16.29</v>
      </c>
      <c r="G68">
        <v>53.213999999999999</v>
      </c>
      <c r="H68">
        <v>0</v>
      </c>
      <c r="I68">
        <v>66.855999999999995</v>
      </c>
      <c r="J68">
        <v>2.1920000000000002</v>
      </c>
      <c r="K68">
        <v>215.533728</v>
      </c>
      <c r="L68">
        <v>653.15250000000003</v>
      </c>
      <c r="M68">
        <v>45</v>
      </c>
      <c r="N68">
        <v>118.125</v>
      </c>
      <c r="O68">
        <v>123.66562500000001</v>
      </c>
      <c r="P68">
        <v>104.25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284.625</v>
      </c>
      <c r="V68">
        <v>20.731850000000001</v>
      </c>
      <c r="W68">
        <v>147.515625</v>
      </c>
      <c r="X68">
        <v>0</v>
      </c>
      <c r="Y68">
        <v>0</v>
      </c>
      <c r="Z68">
        <v>13.1076</v>
      </c>
      <c r="AA68">
        <v>0</v>
      </c>
      <c r="AB68">
        <v>39.510120000000001</v>
      </c>
      <c r="AC68">
        <v>19.35568</v>
      </c>
      <c r="AD68">
        <v>36.591700000000003</v>
      </c>
      <c r="AE68">
        <v>49.436556000000003</v>
      </c>
      <c r="AF68">
        <v>8.8740000000000006</v>
      </c>
      <c r="AG68">
        <v>38.448</v>
      </c>
      <c r="AH68">
        <v>152.94049999999999</v>
      </c>
      <c r="AI68">
        <v>2.5459999999999998</v>
      </c>
      <c r="AJ68">
        <v>0</v>
      </c>
      <c r="AK68">
        <v>50.252400000000002</v>
      </c>
      <c r="AL68">
        <v>59.262</v>
      </c>
      <c r="AM68">
        <v>10.664</v>
      </c>
      <c r="AN68">
        <v>0.93737000000000004</v>
      </c>
      <c r="AO68">
        <v>30.576000000000001</v>
      </c>
      <c r="AP68">
        <v>11.529</v>
      </c>
      <c r="AQ68">
        <v>0</v>
      </c>
      <c r="AR68">
        <v>31.612200000000001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77.3</v>
      </c>
      <c r="BA68">
        <f t="shared" ref="BA68:BA98" si="4">SUM(B68:AZ68)</f>
        <v>2595.3987800000004</v>
      </c>
      <c r="BD68">
        <v>24.08</v>
      </c>
      <c r="BE68">
        <v>7.63</v>
      </c>
      <c r="BF68">
        <v>1.01</v>
      </c>
      <c r="BG68">
        <v>4.09</v>
      </c>
      <c r="BH68">
        <v>5.81</v>
      </c>
      <c r="BI68">
        <v>2.29</v>
      </c>
      <c r="BJ68">
        <v>3.11</v>
      </c>
      <c r="BK68">
        <v>3.72</v>
      </c>
      <c r="BL68">
        <v>0.96</v>
      </c>
      <c r="BM68">
        <v>0</v>
      </c>
      <c r="BN68">
        <v>0</v>
      </c>
      <c r="BO68">
        <v>14.66</v>
      </c>
      <c r="BP68">
        <v>3.98</v>
      </c>
      <c r="BQ68">
        <v>4.42</v>
      </c>
      <c r="BR68">
        <v>1.08</v>
      </c>
      <c r="BS68">
        <v>0.46</v>
      </c>
      <c r="BT68">
        <v>0</v>
      </c>
      <c r="BU68">
        <v>0</v>
      </c>
      <c r="BV68">
        <v>0</v>
      </c>
      <c r="BW68">
        <f t="shared" ref="BW68:BW98" si="5">SUM(BD68:BV68)</f>
        <v>77.3</v>
      </c>
    </row>
    <row r="69" spans="1:75">
      <c r="A69" t="s">
        <v>111</v>
      </c>
      <c r="B69">
        <v>0</v>
      </c>
      <c r="C69">
        <v>0</v>
      </c>
      <c r="D69">
        <v>9.4499999999999993</v>
      </c>
      <c r="E69">
        <v>0</v>
      </c>
      <c r="F69">
        <v>16.29</v>
      </c>
      <c r="G69">
        <v>53.213999999999999</v>
      </c>
      <c r="H69">
        <v>0</v>
      </c>
      <c r="I69">
        <v>66.855999999999995</v>
      </c>
      <c r="J69">
        <v>2.1920000000000002</v>
      </c>
      <c r="K69">
        <v>215.533728</v>
      </c>
      <c r="L69">
        <v>653.15250000000003</v>
      </c>
      <c r="M69">
        <v>45</v>
      </c>
      <c r="N69">
        <v>118.125</v>
      </c>
      <c r="O69">
        <v>123.66562500000001</v>
      </c>
      <c r="P69">
        <v>104.25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303.75</v>
      </c>
      <c r="V69">
        <v>20.731850000000001</v>
      </c>
      <c r="W69">
        <v>147.515625</v>
      </c>
      <c r="X69">
        <v>0</v>
      </c>
      <c r="Y69">
        <v>0</v>
      </c>
      <c r="Z69">
        <v>13.1076</v>
      </c>
      <c r="AA69">
        <v>0</v>
      </c>
      <c r="AB69">
        <v>39.510120000000001</v>
      </c>
      <c r="AC69">
        <v>19.35568</v>
      </c>
      <c r="AD69">
        <v>36.591700000000003</v>
      </c>
      <c r="AE69">
        <v>49.436556000000003</v>
      </c>
      <c r="AF69">
        <v>8.8740000000000006</v>
      </c>
      <c r="AG69">
        <v>38.448</v>
      </c>
      <c r="AH69">
        <v>152.94049999999999</v>
      </c>
      <c r="AI69">
        <v>2.5459999999999998</v>
      </c>
      <c r="AJ69">
        <v>0</v>
      </c>
      <c r="AK69">
        <v>50.252400000000002</v>
      </c>
      <c r="AL69">
        <v>59.262</v>
      </c>
      <c r="AM69">
        <v>10.664</v>
      </c>
      <c r="AN69">
        <v>0.93737000000000004</v>
      </c>
      <c r="AO69">
        <v>30.576000000000001</v>
      </c>
      <c r="AP69">
        <v>11.529</v>
      </c>
      <c r="AQ69">
        <v>0</v>
      </c>
      <c r="AR69">
        <v>31.612200000000001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77.3</v>
      </c>
      <c r="BA69">
        <f t="shared" si="4"/>
        <v>2614.5237800000004</v>
      </c>
      <c r="BD69">
        <v>24.08</v>
      </c>
      <c r="BE69">
        <v>7.63</v>
      </c>
      <c r="BF69">
        <v>1.01</v>
      </c>
      <c r="BG69">
        <v>4.09</v>
      </c>
      <c r="BH69">
        <v>5.81</v>
      </c>
      <c r="BI69">
        <v>2.29</v>
      </c>
      <c r="BJ69">
        <v>3.11</v>
      </c>
      <c r="BK69">
        <v>3.72</v>
      </c>
      <c r="BL69">
        <v>0.96</v>
      </c>
      <c r="BM69">
        <v>0</v>
      </c>
      <c r="BN69">
        <v>0</v>
      </c>
      <c r="BO69">
        <v>14.66</v>
      </c>
      <c r="BP69">
        <v>3.98</v>
      </c>
      <c r="BQ69">
        <v>4.42</v>
      </c>
      <c r="BR69">
        <v>1.08</v>
      </c>
      <c r="BS69">
        <v>0.46</v>
      </c>
      <c r="BT69">
        <v>0</v>
      </c>
      <c r="BU69">
        <v>0</v>
      </c>
      <c r="BV69">
        <v>0</v>
      </c>
      <c r="BW69">
        <f t="shared" si="5"/>
        <v>77.3</v>
      </c>
    </row>
    <row r="70" spans="1:75">
      <c r="A70" t="s">
        <v>112</v>
      </c>
      <c r="B70">
        <v>0</v>
      </c>
      <c r="C70">
        <v>0</v>
      </c>
      <c r="D70">
        <v>9.4499999999999993</v>
      </c>
      <c r="E70">
        <v>0</v>
      </c>
      <c r="F70">
        <v>16.29</v>
      </c>
      <c r="G70">
        <v>53.213999999999999</v>
      </c>
      <c r="H70">
        <v>0</v>
      </c>
      <c r="I70">
        <v>66.855999999999995</v>
      </c>
      <c r="J70">
        <v>2.1920000000000002</v>
      </c>
      <c r="K70">
        <v>215.533728</v>
      </c>
      <c r="L70">
        <v>653.15250000000003</v>
      </c>
      <c r="M70">
        <v>45</v>
      </c>
      <c r="N70">
        <v>118.125</v>
      </c>
      <c r="O70">
        <v>123.66562500000001</v>
      </c>
      <c r="P70">
        <v>104.25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309.375</v>
      </c>
      <c r="V70">
        <v>20.731850000000001</v>
      </c>
      <c r="W70">
        <v>147.515625</v>
      </c>
      <c r="X70">
        <v>0</v>
      </c>
      <c r="Y70">
        <v>0</v>
      </c>
      <c r="Z70">
        <v>13.1076</v>
      </c>
      <c r="AA70">
        <v>14.04936</v>
      </c>
      <c r="AB70">
        <v>39.510120000000001</v>
      </c>
      <c r="AC70">
        <v>19.35568</v>
      </c>
      <c r="AD70">
        <v>36.591700000000003</v>
      </c>
      <c r="AE70">
        <v>49.436556000000003</v>
      </c>
      <c r="AF70">
        <v>8.8740000000000006</v>
      </c>
      <c r="AG70">
        <v>38.448</v>
      </c>
      <c r="AH70">
        <v>152.94049999999999</v>
      </c>
      <c r="AI70">
        <v>2.5459999999999998</v>
      </c>
      <c r="AJ70">
        <v>0</v>
      </c>
      <c r="AK70">
        <v>50.252400000000002</v>
      </c>
      <c r="AL70">
        <v>59.262</v>
      </c>
      <c r="AM70">
        <v>10.664</v>
      </c>
      <c r="AN70">
        <v>0.93737000000000004</v>
      </c>
      <c r="AO70">
        <v>30.576000000000001</v>
      </c>
      <c r="AP70">
        <v>11.529</v>
      </c>
      <c r="AQ70">
        <v>0</v>
      </c>
      <c r="AR70">
        <v>31.612200000000001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77.3</v>
      </c>
      <c r="BA70">
        <f t="shared" si="4"/>
        <v>2634.1981400000004</v>
      </c>
      <c r="BD70">
        <v>24.08</v>
      </c>
      <c r="BE70">
        <v>7.63</v>
      </c>
      <c r="BF70">
        <v>1.01</v>
      </c>
      <c r="BG70">
        <v>4.09</v>
      </c>
      <c r="BH70">
        <v>5.81</v>
      </c>
      <c r="BI70">
        <v>2.29</v>
      </c>
      <c r="BJ70">
        <v>3.11</v>
      </c>
      <c r="BK70">
        <v>3.72</v>
      </c>
      <c r="BL70">
        <v>0.96</v>
      </c>
      <c r="BM70">
        <v>0</v>
      </c>
      <c r="BN70">
        <v>0</v>
      </c>
      <c r="BO70">
        <v>14.66</v>
      </c>
      <c r="BP70">
        <v>3.98</v>
      </c>
      <c r="BQ70">
        <v>4.42</v>
      </c>
      <c r="BR70">
        <v>1.08</v>
      </c>
      <c r="BS70">
        <v>0.46</v>
      </c>
      <c r="BT70">
        <v>0</v>
      </c>
      <c r="BU70">
        <v>0</v>
      </c>
      <c r="BV70">
        <v>0</v>
      </c>
      <c r="BW70">
        <f t="shared" si="5"/>
        <v>77.3</v>
      </c>
    </row>
    <row r="71" spans="1:75">
      <c r="A71" t="s">
        <v>113</v>
      </c>
      <c r="B71">
        <v>0</v>
      </c>
      <c r="C71">
        <v>0</v>
      </c>
      <c r="D71">
        <v>9.4499999999999993</v>
      </c>
      <c r="E71">
        <v>0</v>
      </c>
      <c r="F71">
        <v>16.29</v>
      </c>
      <c r="G71">
        <v>53.213999999999999</v>
      </c>
      <c r="H71">
        <v>0</v>
      </c>
      <c r="I71">
        <v>66.855999999999995</v>
      </c>
      <c r="J71">
        <v>2.1920000000000002</v>
      </c>
      <c r="K71">
        <v>215.533728</v>
      </c>
      <c r="L71">
        <v>653.15250000000003</v>
      </c>
      <c r="M71">
        <v>45</v>
      </c>
      <c r="N71">
        <v>118.125</v>
      </c>
      <c r="O71">
        <v>123.66562500000001</v>
      </c>
      <c r="P71">
        <v>104.25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320.625</v>
      </c>
      <c r="V71">
        <v>20.731850000000001</v>
      </c>
      <c r="W71">
        <v>147.515625</v>
      </c>
      <c r="X71">
        <v>0</v>
      </c>
      <c r="Y71">
        <v>0</v>
      </c>
      <c r="Z71">
        <v>13.1076</v>
      </c>
      <c r="AA71">
        <v>14.04936</v>
      </c>
      <c r="AB71">
        <v>26.66</v>
      </c>
      <c r="AC71">
        <v>19.35568</v>
      </c>
      <c r="AD71">
        <v>36.591700000000003</v>
      </c>
      <c r="AE71">
        <v>49.436556000000003</v>
      </c>
      <c r="AF71">
        <v>8.8740000000000006</v>
      </c>
      <c r="AG71">
        <v>38.448</v>
      </c>
      <c r="AH71">
        <v>152.94049999999999</v>
      </c>
      <c r="AI71">
        <v>2.5459999999999998</v>
      </c>
      <c r="AJ71">
        <v>0</v>
      </c>
      <c r="AK71">
        <v>50.252400000000002</v>
      </c>
      <c r="AL71">
        <v>59.262</v>
      </c>
      <c r="AM71">
        <v>15.836040000000001</v>
      </c>
      <c r="AN71">
        <v>0.93737000000000004</v>
      </c>
      <c r="AO71">
        <v>30.576000000000001</v>
      </c>
      <c r="AP71">
        <v>11.529</v>
      </c>
      <c r="AQ71">
        <v>0</v>
      </c>
      <c r="AR71">
        <v>31.612200000000001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77.41</v>
      </c>
      <c r="BA71">
        <f t="shared" si="4"/>
        <v>2637.88006</v>
      </c>
      <c r="BD71">
        <v>24.08</v>
      </c>
      <c r="BE71">
        <v>7.63</v>
      </c>
      <c r="BF71">
        <v>1.01</v>
      </c>
      <c r="BG71">
        <v>4.09</v>
      </c>
      <c r="BH71">
        <v>5.81</v>
      </c>
      <c r="BI71">
        <v>2.29</v>
      </c>
      <c r="BJ71">
        <v>3.11</v>
      </c>
      <c r="BK71">
        <v>3.83</v>
      </c>
      <c r="BL71">
        <v>0.96</v>
      </c>
      <c r="BM71">
        <v>0</v>
      </c>
      <c r="BN71">
        <v>0</v>
      </c>
      <c r="BO71">
        <v>14.66</v>
      </c>
      <c r="BP71">
        <v>3.98</v>
      </c>
      <c r="BQ71">
        <v>4.42</v>
      </c>
      <c r="BR71">
        <v>1.08</v>
      </c>
      <c r="BS71">
        <v>0.46</v>
      </c>
      <c r="BT71">
        <v>0</v>
      </c>
      <c r="BU71">
        <v>0</v>
      </c>
      <c r="BV71">
        <v>0</v>
      </c>
      <c r="BW71">
        <f t="shared" si="5"/>
        <v>77.41</v>
      </c>
    </row>
    <row r="72" spans="1:75">
      <c r="A72" t="s">
        <v>114</v>
      </c>
      <c r="B72">
        <v>0</v>
      </c>
      <c r="C72">
        <v>0</v>
      </c>
      <c r="D72">
        <v>9.4499999999999993</v>
      </c>
      <c r="E72">
        <v>0</v>
      </c>
      <c r="F72">
        <v>16.29</v>
      </c>
      <c r="G72">
        <v>53.213999999999999</v>
      </c>
      <c r="H72">
        <v>0</v>
      </c>
      <c r="I72">
        <v>66.855999999999995</v>
      </c>
      <c r="J72">
        <v>2.1920000000000002</v>
      </c>
      <c r="K72">
        <v>215.533728</v>
      </c>
      <c r="L72">
        <v>653.15250000000003</v>
      </c>
      <c r="M72">
        <v>45</v>
      </c>
      <c r="N72">
        <v>118.125</v>
      </c>
      <c r="O72">
        <v>123.66562500000001</v>
      </c>
      <c r="P72">
        <v>104.25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326.25</v>
      </c>
      <c r="V72">
        <v>20.731850000000001</v>
      </c>
      <c r="W72">
        <v>147.515625</v>
      </c>
      <c r="X72">
        <v>0</v>
      </c>
      <c r="Y72">
        <v>0</v>
      </c>
      <c r="Z72">
        <v>13.1076</v>
      </c>
      <c r="AA72">
        <v>28.09872</v>
      </c>
      <c r="AB72">
        <v>26.66</v>
      </c>
      <c r="AC72">
        <v>19.35568</v>
      </c>
      <c r="AD72">
        <v>36.591700000000003</v>
      </c>
      <c r="AE72">
        <v>49.436556000000003</v>
      </c>
      <c r="AF72">
        <v>8.8740000000000006</v>
      </c>
      <c r="AG72">
        <v>38.448</v>
      </c>
      <c r="AH72">
        <v>152.94049999999999</v>
      </c>
      <c r="AI72">
        <v>2.5459999999999998</v>
      </c>
      <c r="AJ72">
        <v>0</v>
      </c>
      <c r="AK72">
        <v>50.252400000000002</v>
      </c>
      <c r="AL72">
        <v>59.262</v>
      </c>
      <c r="AM72">
        <v>15.836040000000001</v>
      </c>
      <c r="AN72">
        <v>0.93737000000000004</v>
      </c>
      <c r="AO72">
        <v>30.576000000000001</v>
      </c>
      <c r="AP72">
        <v>11.529</v>
      </c>
      <c r="AQ72">
        <v>30.24</v>
      </c>
      <c r="AR72">
        <v>31.612200000000001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77.41</v>
      </c>
      <c r="BA72">
        <f t="shared" si="4"/>
        <v>2687.7944199999997</v>
      </c>
      <c r="BD72">
        <v>24.08</v>
      </c>
      <c r="BE72">
        <v>7.63</v>
      </c>
      <c r="BF72">
        <v>1.01</v>
      </c>
      <c r="BG72">
        <v>4.09</v>
      </c>
      <c r="BH72">
        <v>5.81</v>
      </c>
      <c r="BI72">
        <v>2.29</v>
      </c>
      <c r="BJ72">
        <v>3.11</v>
      </c>
      <c r="BK72">
        <v>3.83</v>
      </c>
      <c r="BL72">
        <v>0.96</v>
      </c>
      <c r="BM72">
        <v>0</v>
      </c>
      <c r="BN72">
        <v>0</v>
      </c>
      <c r="BO72">
        <v>14.66</v>
      </c>
      <c r="BP72">
        <v>3.98</v>
      </c>
      <c r="BQ72">
        <v>4.42</v>
      </c>
      <c r="BR72">
        <v>1.08</v>
      </c>
      <c r="BS72">
        <v>0.46</v>
      </c>
      <c r="BT72">
        <v>0</v>
      </c>
      <c r="BU72">
        <v>0</v>
      </c>
      <c r="BV72">
        <v>0</v>
      </c>
      <c r="BW72">
        <f t="shared" si="5"/>
        <v>77.41</v>
      </c>
    </row>
    <row r="73" spans="1:75">
      <c r="A73" t="s">
        <v>115</v>
      </c>
      <c r="B73">
        <v>0</v>
      </c>
      <c r="C73">
        <v>0</v>
      </c>
      <c r="D73">
        <v>9.4499999999999993</v>
      </c>
      <c r="E73">
        <v>0</v>
      </c>
      <c r="F73">
        <v>16.29</v>
      </c>
      <c r="G73">
        <v>53.213999999999999</v>
      </c>
      <c r="H73">
        <v>0</v>
      </c>
      <c r="I73">
        <v>66.855999999999995</v>
      </c>
      <c r="J73">
        <v>2.1920000000000002</v>
      </c>
      <c r="K73">
        <v>215.533728</v>
      </c>
      <c r="L73">
        <v>653.15250000000003</v>
      </c>
      <c r="M73">
        <v>45</v>
      </c>
      <c r="N73">
        <v>118.125</v>
      </c>
      <c r="O73">
        <v>123.66562500000001</v>
      </c>
      <c r="P73">
        <v>104.25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331.875</v>
      </c>
      <c r="V73">
        <v>20.731850000000001</v>
      </c>
      <c r="W73">
        <v>147.515625</v>
      </c>
      <c r="X73">
        <v>0</v>
      </c>
      <c r="Y73">
        <v>0</v>
      </c>
      <c r="Z73">
        <v>13.1076</v>
      </c>
      <c r="AA73">
        <v>28.09872</v>
      </c>
      <c r="AB73">
        <v>26.66</v>
      </c>
      <c r="AC73">
        <v>19.35568</v>
      </c>
      <c r="AD73">
        <v>36.591700000000003</v>
      </c>
      <c r="AE73">
        <v>29.509</v>
      </c>
      <c r="AF73">
        <v>8.8740000000000006</v>
      </c>
      <c r="AG73">
        <v>38.448</v>
      </c>
      <c r="AH73">
        <v>152.94049999999999</v>
      </c>
      <c r="AI73">
        <v>2.5459999999999998</v>
      </c>
      <c r="AJ73">
        <v>0</v>
      </c>
      <c r="AK73">
        <v>50.252400000000002</v>
      </c>
      <c r="AL73">
        <v>69.72</v>
      </c>
      <c r="AM73">
        <v>15.836040000000001</v>
      </c>
      <c r="AN73">
        <v>0.93737000000000004</v>
      </c>
      <c r="AO73">
        <v>30.576000000000001</v>
      </c>
      <c r="AP73">
        <v>11.529</v>
      </c>
      <c r="AQ73">
        <v>30.24</v>
      </c>
      <c r="AR73">
        <v>31.612200000000001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77.41</v>
      </c>
      <c r="BA73">
        <f t="shared" si="4"/>
        <v>2683.9498639999993</v>
      </c>
      <c r="BD73">
        <v>24.08</v>
      </c>
      <c r="BE73">
        <v>7.63</v>
      </c>
      <c r="BF73">
        <v>1.01</v>
      </c>
      <c r="BG73">
        <v>4.09</v>
      </c>
      <c r="BH73">
        <v>5.81</v>
      </c>
      <c r="BI73">
        <v>2.29</v>
      </c>
      <c r="BJ73">
        <v>3.11</v>
      </c>
      <c r="BK73">
        <v>3.83</v>
      </c>
      <c r="BL73">
        <v>0.96</v>
      </c>
      <c r="BM73">
        <v>0</v>
      </c>
      <c r="BN73">
        <v>0</v>
      </c>
      <c r="BO73">
        <v>14.66</v>
      </c>
      <c r="BP73">
        <v>3.98</v>
      </c>
      <c r="BQ73">
        <v>4.42</v>
      </c>
      <c r="BR73">
        <v>1.08</v>
      </c>
      <c r="BS73">
        <v>0.46</v>
      </c>
      <c r="BT73">
        <v>0</v>
      </c>
      <c r="BU73">
        <v>0</v>
      </c>
      <c r="BV73">
        <v>0</v>
      </c>
      <c r="BW73">
        <f t="shared" si="5"/>
        <v>77.41</v>
      </c>
    </row>
    <row r="74" spans="1:75">
      <c r="A74" t="s">
        <v>116</v>
      </c>
      <c r="B74">
        <v>0</v>
      </c>
      <c r="C74">
        <v>0</v>
      </c>
      <c r="D74">
        <v>9.4499999999999993</v>
      </c>
      <c r="E74">
        <v>0</v>
      </c>
      <c r="F74">
        <v>16.29</v>
      </c>
      <c r="G74">
        <v>53.213999999999999</v>
      </c>
      <c r="H74">
        <v>0</v>
      </c>
      <c r="I74">
        <v>66.855999999999995</v>
      </c>
      <c r="J74">
        <v>2.1920000000000002</v>
      </c>
      <c r="K74">
        <v>215.533728</v>
      </c>
      <c r="L74">
        <v>653.15250000000003</v>
      </c>
      <c r="M74">
        <v>45</v>
      </c>
      <c r="N74">
        <v>118.125</v>
      </c>
      <c r="O74">
        <v>123.66562500000001</v>
      </c>
      <c r="P74">
        <v>104.25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337.5</v>
      </c>
      <c r="V74">
        <v>20.731850000000001</v>
      </c>
      <c r="W74">
        <v>147.515625</v>
      </c>
      <c r="X74">
        <v>0</v>
      </c>
      <c r="Y74">
        <v>0</v>
      </c>
      <c r="Z74">
        <v>13.1076</v>
      </c>
      <c r="AA74">
        <v>41.475000000000001</v>
      </c>
      <c r="AB74">
        <v>26.66</v>
      </c>
      <c r="AC74">
        <v>19.35568</v>
      </c>
      <c r="AD74">
        <v>36.591700000000003</v>
      </c>
      <c r="AE74">
        <v>29.509</v>
      </c>
      <c r="AF74">
        <v>8.8740000000000006</v>
      </c>
      <c r="AG74">
        <v>38.448</v>
      </c>
      <c r="AH74">
        <v>152.94049999999999</v>
      </c>
      <c r="AI74">
        <v>2.5459999999999998</v>
      </c>
      <c r="AJ74">
        <v>0</v>
      </c>
      <c r="AK74">
        <v>50.252400000000002</v>
      </c>
      <c r="AL74">
        <v>79.364599999999996</v>
      </c>
      <c r="AM74">
        <v>15.836040000000001</v>
      </c>
      <c r="AN74">
        <v>0.93737000000000004</v>
      </c>
      <c r="AO74">
        <v>30.576000000000001</v>
      </c>
      <c r="AP74">
        <v>11.529</v>
      </c>
      <c r="AQ74">
        <v>30.24</v>
      </c>
      <c r="AR74">
        <v>31.612200000000001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77.41</v>
      </c>
      <c r="BA74">
        <f t="shared" si="4"/>
        <v>2712.5957439999993</v>
      </c>
      <c r="BD74">
        <v>24.08</v>
      </c>
      <c r="BE74">
        <v>7.63</v>
      </c>
      <c r="BF74">
        <v>1.01</v>
      </c>
      <c r="BG74">
        <v>4.09</v>
      </c>
      <c r="BH74">
        <v>5.81</v>
      </c>
      <c r="BI74">
        <v>2.29</v>
      </c>
      <c r="BJ74">
        <v>3.11</v>
      </c>
      <c r="BK74">
        <v>3.83</v>
      </c>
      <c r="BL74">
        <v>0.96</v>
      </c>
      <c r="BM74">
        <v>0</v>
      </c>
      <c r="BN74">
        <v>0</v>
      </c>
      <c r="BO74">
        <v>14.66</v>
      </c>
      <c r="BP74">
        <v>3.98</v>
      </c>
      <c r="BQ74">
        <v>4.42</v>
      </c>
      <c r="BR74">
        <v>1.08</v>
      </c>
      <c r="BS74">
        <v>0.46</v>
      </c>
      <c r="BT74">
        <v>0</v>
      </c>
      <c r="BU74">
        <v>0</v>
      </c>
      <c r="BV74">
        <v>0</v>
      </c>
      <c r="BW74">
        <f t="shared" si="5"/>
        <v>77.41</v>
      </c>
    </row>
    <row r="75" spans="1:75">
      <c r="A75" t="s">
        <v>117</v>
      </c>
      <c r="B75">
        <v>0</v>
      </c>
      <c r="C75">
        <v>0</v>
      </c>
      <c r="D75">
        <v>9.4499999999999993</v>
      </c>
      <c r="E75">
        <v>0</v>
      </c>
      <c r="F75">
        <v>16.29</v>
      </c>
      <c r="G75">
        <v>53.213999999999999</v>
      </c>
      <c r="H75">
        <v>0</v>
      </c>
      <c r="I75">
        <v>66.855999999999995</v>
      </c>
      <c r="J75">
        <v>2.1920000000000002</v>
      </c>
      <c r="K75">
        <v>215.533728</v>
      </c>
      <c r="L75">
        <v>653.15250000000003</v>
      </c>
      <c r="M75">
        <v>45</v>
      </c>
      <c r="N75">
        <v>118.125</v>
      </c>
      <c r="O75">
        <v>123.66562500000001</v>
      </c>
      <c r="P75">
        <v>104.25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343.125</v>
      </c>
      <c r="V75">
        <v>20.731850000000001</v>
      </c>
      <c r="W75">
        <v>147.515625</v>
      </c>
      <c r="X75">
        <v>0</v>
      </c>
      <c r="Y75">
        <v>0</v>
      </c>
      <c r="Z75">
        <v>13.1076</v>
      </c>
      <c r="AA75">
        <v>42.14808</v>
      </c>
      <c r="AB75">
        <v>26.66</v>
      </c>
      <c r="AC75">
        <v>19.35568</v>
      </c>
      <c r="AD75">
        <v>36.591700000000003</v>
      </c>
      <c r="AE75">
        <v>29.509</v>
      </c>
      <c r="AF75">
        <v>8.8740000000000006</v>
      </c>
      <c r="AG75">
        <v>38.448</v>
      </c>
      <c r="AH75">
        <v>152.94049999999999</v>
      </c>
      <c r="AI75">
        <v>6.3650000000000002</v>
      </c>
      <c r="AJ75">
        <v>0</v>
      </c>
      <c r="AK75">
        <v>50.252400000000002</v>
      </c>
      <c r="AL75">
        <v>79.364599999999996</v>
      </c>
      <c r="AM75">
        <v>15.836040000000001</v>
      </c>
      <c r="AN75">
        <v>0.93737000000000004</v>
      </c>
      <c r="AO75">
        <v>30.576000000000001</v>
      </c>
      <c r="AP75">
        <v>11.529</v>
      </c>
      <c r="AQ75">
        <v>44.414999999999999</v>
      </c>
      <c r="AR75">
        <v>31.612200000000001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77.75</v>
      </c>
      <c r="BA75">
        <f t="shared" si="4"/>
        <v>2737.2278239999996</v>
      </c>
      <c r="BD75">
        <v>25.2</v>
      </c>
      <c r="BE75">
        <v>7.44</v>
      </c>
      <c r="BF75">
        <v>1.04</v>
      </c>
      <c r="BG75">
        <v>3.97</v>
      </c>
      <c r="BH75">
        <v>5.82</v>
      </c>
      <c r="BI75">
        <v>2.2599999999999998</v>
      </c>
      <c r="BJ75">
        <v>3.21</v>
      </c>
      <c r="BK75">
        <v>3.83</v>
      </c>
      <c r="BL75">
        <v>0.92</v>
      </c>
      <c r="BM75">
        <v>0</v>
      </c>
      <c r="BN75">
        <v>0</v>
      </c>
      <c r="BO75">
        <v>14.3</v>
      </c>
      <c r="BP75">
        <v>3.89</v>
      </c>
      <c r="BQ75">
        <v>4.29</v>
      </c>
      <c r="BR75">
        <v>1.1200000000000001</v>
      </c>
      <c r="BS75">
        <v>0.46</v>
      </c>
      <c r="BT75">
        <v>0</v>
      </c>
      <c r="BU75">
        <v>0</v>
      </c>
      <c r="BV75">
        <v>0</v>
      </c>
      <c r="BW75">
        <f t="shared" si="5"/>
        <v>77.75</v>
      </c>
    </row>
    <row r="76" spans="1:75">
      <c r="A76" t="s">
        <v>118</v>
      </c>
      <c r="B76">
        <v>0</v>
      </c>
      <c r="C76">
        <v>0</v>
      </c>
      <c r="D76">
        <v>9.4499999999999993</v>
      </c>
      <c r="E76">
        <v>0</v>
      </c>
      <c r="F76">
        <v>16.29</v>
      </c>
      <c r="G76">
        <v>53.213999999999999</v>
      </c>
      <c r="H76">
        <v>0</v>
      </c>
      <c r="I76">
        <v>66.855999999999995</v>
      </c>
      <c r="J76">
        <v>2.1920000000000002</v>
      </c>
      <c r="K76">
        <v>215.533728</v>
      </c>
      <c r="L76">
        <v>653.15250000000003</v>
      </c>
      <c r="M76">
        <v>45</v>
      </c>
      <c r="N76">
        <v>118.125</v>
      </c>
      <c r="O76">
        <v>123.66562500000001</v>
      </c>
      <c r="P76">
        <v>104.25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343.125</v>
      </c>
      <c r="V76">
        <v>20.731850000000001</v>
      </c>
      <c r="W76">
        <v>147.515625</v>
      </c>
      <c r="X76">
        <v>0</v>
      </c>
      <c r="Y76">
        <v>0</v>
      </c>
      <c r="Z76">
        <v>13.1076</v>
      </c>
      <c r="AA76">
        <v>42.14808</v>
      </c>
      <c r="AB76">
        <v>26.66</v>
      </c>
      <c r="AC76">
        <v>19.35568</v>
      </c>
      <c r="AD76">
        <v>36.591700000000003</v>
      </c>
      <c r="AE76">
        <v>29.509</v>
      </c>
      <c r="AF76">
        <v>8.8740000000000006</v>
      </c>
      <c r="AG76">
        <v>38.448</v>
      </c>
      <c r="AH76">
        <v>152.94049999999999</v>
      </c>
      <c r="AI76">
        <v>15.276</v>
      </c>
      <c r="AJ76">
        <v>0</v>
      </c>
      <c r="AK76">
        <v>50.252400000000002</v>
      </c>
      <c r="AL76">
        <v>79.364599999999996</v>
      </c>
      <c r="AM76">
        <v>15.836040000000001</v>
      </c>
      <c r="AN76">
        <v>0.93737000000000004</v>
      </c>
      <c r="AO76">
        <v>30.576000000000001</v>
      </c>
      <c r="AP76">
        <v>11.529</v>
      </c>
      <c r="AQ76">
        <v>46.683</v>
      </c>
      <c r="AR76">
        <v>31.612200000000001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77.75</v>
      </c>
      <c r="BA76">
        <f t="shared" si="4"/>
        <v>2748.4068239999997</v>
      </c>
      <c r="BD76">
        <v>25.2</v>
      </c>
      <c r="BE76">
        <v>7.44</v>
      </c>
      <c r="BF76">
        <v>1.04</v>
      </c>
      <c r="BG76">
        <v>3.97</v>
      </c>
      <c r="BH76">
        <v>5.82</v>
      </c>
      <c r="BI76">
        <v>2.2599999999999998</v>
      </c>
      <c r="BJ76">
        <v>3.21</v>
      </c>
      <c r="BK76">
        <v>3.83</v>
      </c>
      <c r="BL76">
        <v>0.92</v>
      </c>
      <c r="BM76">
        <v>0</v>
      </c>
      <c r="BN76">
        <v>0</v>
      </c>
      <c r="BO76">
        <v>14.3</v>
      </c>
      <c r="BP76">
        <v>3.89</v>
      </c>
      <c r="BQ76">
        <v>4.29</v>
      </c>
      <c r="BR76">
        <v>1.1200000000000001</v>
      </c>
      <c r="BS76">
        <v>0.46</v>
      </c>
      <c r="BT76">
        <v>0</v>
      </c>
      <c r="BU76">
        <v>0</v>
      </c>
      <c r="BV76">
        <v>0</v>
      </c>
      <c r="BW76">
        <f t="shared" si="5"/>
        <v>77.75</v>
      </c>
    </row>
    <row r="77" spans="1:75">
      <c r="A77" t="s">
        <v>119</v>
      </c>
      <c r="B77">
        <v>0</v>
      </c>
      <c r="C77">
        <v>0</v>
      </c>
      <c r="D77">
        <v>9.4499999999999993</v>
      </c>
      <c r="E77">
        <v>0</v>
      </c>
      <c r="F77">
        <v>16.29</v>
      </c>
      <c r="G77">
        <v>53.213999999999999</v>
      </c>
      <c r="H77">
        <v>0</v>
      </c>
      <c r="I77">
        <v>66.855999999999995</v>
      </c>
      <c r="J77">
        <v>2.1920000000000002</v>
      </c>
      <c r="K77">
        <v>215.533728</v>
      </c>
      <c r="L77">
        <v>653.15250000000003</v>
      </c>
      <c r="M77">
        <v>45</v>
      </c>
      <c r="N77">
        <v>118.125</v>
      </c>
      <c r="O77">
        <v>123.66562500000001</v>
      </c>
      <c r="P77">
        <v>104.25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343.125</v>
      </c>
      <c r="V77">
        <v>20.731850000000001</v>
      </c>
      <c r="W77">
        <v>147.515625</v>
      </c>
      <c r="X77">
        <v>0</v>
      </c>
      <c r="Y77">
        <v>0</v>
      </c>
      <c r="Z77">
        <v>13.1076</v>
      </c>
      <c r="AA77">
        <v>42.14808</v>
      </c>
      <c r="AB77">
        <v>26.66</v>
      </c>
      <c r="AC77">
        <v>19.35568</v>
      </c>
      <c r="AD77">
        <v>36.591700000000003</v>
      </c>
      <c r="AE77">
        <v>29.509</v>
      </c>
      <c r="AF77">
        <v>8.8740000000000006</v>
      </c>
      <c r="AG77">
        <v>38.448</v>
      </c>
      <c r="AH77">
        <v>152.94049999999999</v>
      </c>
      <c r="AI77">
        <v>15.276</v>
      </c>
      <c r="AJ77">
        <v>0</v>
      </c>
      <c r="AK77">
        <v>50.252400000000002</v>
      </c>
      <c r="AL77">
        <v>79.364599999999996</v>
      </c>
      <c r="AM77">
        <v>15.836040000000001</v>
      </c>
      <c r="AN77">
        <v>0.93737000000000004</v>
      </c>
      <c r="AO77">
        <v>30.576000000000001</v>
      </c>
      <c r="AP77">
        <v>11.529</v>
      </c>
      <c r="AQ77">
        <v>47.502000000000002</v>
      </c>
      <c r="AR77">
        <v>31.612200000000001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77.64</v>
      </c>
      <c r="BA77">
        <f t="shared" si="4"/>
        <v>2749.1158239999995</v>
      </c>
      <c r="BD77">
        <v>25.2</v>
      </c>
      <c r="BE77">
        <v>7.44</v>
      </c>
      <c r="BF77">
        <v>1.04</v>
      </c>
      <c r="BG77">
        <v>3.97</v>
      </c>
      <c r="BH77">
        <v>5.82</v>
      </c>
      <c r="BI77">
        <v>2.2599999999999998</v>
      </c>
      <c r="BJ77">
        <v>3.21</v>
      </c>
      <c r="BK77">
        <v>3.83</v>
      </c>
      <c r="BL77">
        <v>0.81</v>
      </c>
      <c r="BM77">
        <v>0</v>
      </c>
      <c r="BN77">
        <v>0</v>
      </c>
      <c r="BO77">
        <v>14.3</v>
      </c>
      <c r="BP77">
        <v>3.89</v>
      </c>
      <c r="BQ77">
        <v>4.29</v>
      </c>
      <c r="BR77">
        <v>1.1200000000000001</v>
      </c>
      <c r="BS77">
        <v>0.46</v>
      </c>
      <c r="BT77">
        <v>0</v>
      </c>
      <c r="BU77">
        <v>0</v>
      </c>
      <c r="BV77">
        <v>0</v>
      </c>
      <c r="BW77">
        <f t="shared" si="5"/>
        <v>77.64</v>
      </c>
    </row>
    <row r="78" spans="1:75">
      <c r="A78" t="s">
        <v>120</v>
      </c>
      <c r="B78">
        <v>0</v>
      </c>
      <c r="C78">
        <v>0</v>
      </c>
      <c r="D78">
        <v>9.4499999999999993</v>
      </c>
      <c r="E78">
        <v>0</v>
      </c>
      <c r="F78">
        <v>16.29</v>
      </c>
      <c r="G78">
        <v>53.213999999999999</v>
      </c>
      <c r="H78">
        <v>0</v>
      </c>
      <c r="I78">
        <v>66.855999999999995</v>
      </c>
      <c r="J78">
        <v>2.1920000000000002</v>
      </c>
      <c r="K78">
        <v>215.533728</v>
      </c>
      <c r="L78">
        <v>653.15250000000003</v>
      </c>
      <c r="M78">
        <v>45</v>
      </c>
      <c r="N78">
        <v>118.125</v>
      </c>
      <c r="O78">
        <v>123.66562500000001</v>
      </c>
      <c r="P78">
        <v>104.25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343.125</v>
      </c>
      <c r="V78">
        <v>20.731850000000001</v>
      </c>
      <c r="W78">
        <v>147.515625</v>
      </c>
      <c r="X78">
        <v>0</v>
      </c>
      <c r="Y78">
        <v>0</v>
      </c>
      <c r="Z78">
        <v>13.1076</v>
      </c>
      <c r="AA78">
        <v>42.14808</v>
      </c>
      <c r="AB78">
        <v>26.66</v>
      </c>
      <c r="AC78">
        <v>19.35568</v>
      </c>
      <c r="AD78">
        <v>36.591700000000003</v>
      </c>
      <c r="AE78">
        <v>29.509</v>
      </c>
      <c r="AF78">
        <v>17.748000000000001</v>
      </c>
      <c r="AG78">
        <v>38.448</v>
      </c>
      <c r="AH78">
        <v>152.94049999999999</v>
      </c>
      <c r="AI78">
        <v>15.276</v>
      </c>
      <c r="AJ78">
        <v>0</v>
      </c>
      <c r="AK78">
        <v>50.252400000000002</v>
      </c>
      <c r="AL78">
        <v>79.364599999999996</v>
      </c>
      <c r="AM78">
        <v>15.836040000000001</v>
      </c>
      <c r="AN78">
        <v>0.93737000000000004</v>
      </c>
      <c r="AO78">
        <v>30.576000000000001</v>
      </c>
      <c r="AP78">
        <v>11.529</v>
      </c>
      <c r="AQ78">
        <v>60.920999999999999</v>
      </c>
      <c r="AR78">
        <v>31.612200000000001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77.64</v>
      </c>
      <c r="BA78">
        <f t="shared" si="4"/>
        <v>2771.4088239999996</v>
      </c>
      <c r="BD78">
        <v>25.2</v>
      </c>
      <c r="BE78">
        <v>7.44</v>
      </c>
      <c r="BF78">
        <v>1.04</v>
      </c>
      <c r="BG78">
        <v>3.97</v>
      </c>
      <c r="BH78">
        <v>5.82</v>
      </c>
      <c r="BI78">
        <v>2.2599999999999998</v>
      </c>
      <c r="BJ78">
        <v>3.21</v>
      </c>
      <c r="BK78">
        <v>3.83</v>
      </c>
      <c r="BL78">
        <v>0.81</v>
      </c>
      <c r="BM78">
        <v>0</v>
      </c>
      <c r="BN78">
        <v>0</v>
      </c>
      <c r="BO78">
        <v>14.3</v>
      </c>
      <c r="BP78">
        <v>3.89</v>
      </c>
      <c r="BQ78">
        <v>4.29</v>
      </c>
      <c r="BR78">
        <v>1.1200000000000001</v>
      </c>
      <c r="BS78">
        <v>0.46</v>
      </c>
      <c r="BT78">
        <v>0</v>
      </c>
      <c r="BU78">
        <v>0</v>
      </c>
      <c r="BV78">
        <v>0</v>
      </c>
      <c r="BW78">
        <f t="shared" si="5"/>
        <v>77.64</v>
      </c>
    </row>
    <row r="79" spans="1:75">
      <c r="A79" t="s">
        <v>121</v>
      </c>
      <c r="B79">
        <v>0</v>
      </c>
      <c r="C79">
        <v>0</v>
      </c>
      <c r="D79">
        <v>9.4499999999999993</v>
      </c>
      <c r="E79">
        <v>0</v>
      </c>
      <c r="F79">
        <v>16.29</v>
      </c>
      <c r="G79">
        <v>53.213999999999999</v>
      </c>
      <c r="H79">
        <v>0</v>
      </c>
      <c r="I79">
        <v>66.855999999999995</v>
      </c>
      <c r="J79">
        <v>2.1920000000000002</v>
      </c>
      <c r="K79">
        <v>215.533728</v>
      </c>
      <c r="L79">
        <v>653.15250000000003</v>
      </c>
      <c r="M79">
        <v>45</v>
      </c>
      <c r="N79">
        <v>118.125</v>
      </c>
      <c r="O79">
        <v>123.66562500000001</v>
      </c>
      <c r="P79">
        <v>104.25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343.125</v>
      </c>
      <c r="V79">
        <v>20.731850000000001</v>
      </c>
      <c r="W79">
        <v>147.515625</v>
      </c>
      <c r="X79">
        <v>0</v>
      </c>
      <c r="Y79">
        <v>0</v>
      </c>
      <c r="Z79">
        <v>19.6614</v>
      </c>
      <c r="AA79">
        <v>42.14808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30.171600000000002</v>
      </c>
      <c r="AG79">
        <v>38.448</v>
      </c>
      <c r="AH79">
        <v>154.69245000000001</v>
      </c>
      <c r="AI79">
        <v>22.914000000000001</v>
      </c>
      <c r="AJ79">
        <v>0</v>
      </c>
      <c r="AK79">
        <v>50.252400000000002</v>
      </c>
      <c r="AL79">
        <v>79.364599999999996</v>
      </c>
      <c r="AM79">
        <v>15.836040000000001</v>
      </c>
      <c r="AN79">
        <v>0.93737000000000004</v>
      </c>
      <c r="AO79">
        <v>30.576000000000001</v>
      </c>
      <c r="AP79">
        <v>11.529</v>
      </c>
      <c r="AQ79">
        <v>62.244</v>
      </c>
      <c r="AR79">
        <v>31.612200000000001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77.64</v>
      </c>
      <c r="BA79">
        <f t="shared" si="4"/>
        <v>2851.1304940000005</v>
      </c>
      <c r="BD79">
        <v>25.2</v>
      </c>
      <c r="BE79">
        <v>7.44</v>
      </c>
      <c r="BF79">
        <v>1.04</v>
      </c>
      <c r="BG79">
        <v>3.97</v>
      </c>
      <c r="BH79">
        <v>5.82</v>
      </c>
      <c r="BI79">
        <v>2.2599999999999998</v>
      </c>
      <c r="BJ79">
        <v>3.21</v>
      </c>
      <c r="BK79">
        <v>3.83</v>
      </c>
      <c r="BL79">
        <v>0.81</v>
      </c>
      <c r="BM79">
        <v>0</v>
      </c>
      <c r="BN79">
        <v>0</v>
      </c>
      <c r="BO79">
        <v>14.3</v>
      </c>
      <c r="BP79">
        <v>3.89</v>
      </c>
      <c r="BQ79">
        <v>4.29</v>
      </c>
      <c r="BR79">
        <v>1.1200000000000001</v>
      </c>
      <c r="BS79">
        <v>0.46</v>
      </c>
      <c r="BT79">
        <v>0</v>
      </c>
      <c r="BU79">
        <v>0</v>
      </c>
      <c r="BV79">
        <v>0</v>
      </c>
      <c r="BW79">
        <f t="shared" si="5"/>
        <v>77.64</v>
      </c>
    </row>
    <row r="80" spans="1:75">
      <c r="A80" t="s">
        <v>122</v>
      </c>
      <c r="B80">
        <v>0</v>
      </c>
      <c r="C80">
        <v>0</v>
      </c>
      <c r="D80">
        <v>9.4499999999999993</v>
      </c>
      <c r="E80">
        <v>0</v>
      </c>
      <c r="F80">
        <v>16.29</v>
      </c>
      <c r="G80">
        <v>53.213999999999999</v>
      </c>
      <c r="H80">
        <v>0</v>
      </c>
      <c r="I80">
        <v>66.855999999999995</v>
      </c>
      <c r="J80">
        <v>2.1920000000000002</v>
      </c>
      <c r="K80">
        <v>215.533728</v>
      </c>
      <c r="L80">
        <v>653.15250000000003</v>
      </c>
      <c r="M80">
        <v>45</v>
      </c>
      <c r="N80">
        <v>118.125</v>
      </c>
      <c r="O80">
        <v>123.66562500000001</v>
      </c>
      <c r="P80">
        <v>104.25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343.125</v>
      </c>
      <c r="V80">
        <v>20.731850000000001</v>
      </c>
      <c r="W80">
        <v>147.515625</v>
      </c>
      <c r="X80">
        <v>0</v>
      </c>
      <c r="Y80">
        <v>0</v>
      </c>
      <c r="Z80">
        <v>19.6614</v>
      </c>
      <c r="AA80">
        <v>42.14808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30.171600000000002</v>
      </c>
      <c r="AG80">
        <v>38.448</v>
      </c>
      <c r="AH80">
        <v>154.69245000000001</v>
      </c>
      <c r="AI80">
        <v>66.195999999999998</v>
      </c>
      <c r="AJ80">
        <v>0</v>
      </c>
      <c r="AK80">
        <v>50.252400000000002</v>
      </c>
      <c r="AL80">
        <v>79.364599999999996</v>
      </c>
      <c r="AM80">
        <v>15.836040000000001</v>
      </c>
      <c r="AN80">
        <v>0.93737000000000004</v>
      </c>
      <c r="AO80">
        <v>30.576000000000001</v>
      </c>
      <c r="AP80">
        <v>11.529</v>
      </c>
      <c r="AQ80">
        <v>62.244</v>
      </c>
      <c r="AR80">
        <v>31.612200000000001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77.64</v>
      </c>
      <c r="BA80">
        <f t="shared" si="4"/>
        <v>2894.4124940000002</v>
      </c>
      <c r="BD80">
        <v>25.2</v>
      </c>
      <c r="BE80">
        <v>7.44</v>
      </c>
      <c r="BF80">
        <v>1.04</v>
      </c>
      <c r="BG80">
        <v>3.97</v>
      </c>
      <c r="BH80">
        <v>5.82</v>
      </c>
      <c r="BI80">
        <v>2.2599999999999998</v>
      </c>
      <c r="BJ80">
        <v>3.21</v>
      </c>
      <c r="BK80">
        <v>3.83</v>
      </c>
      <c r="BL80">
        <v>0.81</v>
      </c>
      <c r="BM80">
        <v>0</v>
      </c>
      <c r="BN80">
        <v>0</v>
      </c>
      <c r="BO80">
        <v>14.3</v>
      </c>
      <c r="BP80">
        <v>3.89</v>
      </c>
      <c r="BQ80">
        <v>4.29</v>
      </c>
      <c r="BR80">
        <v>1.1200000000000001</v>
      </c>
      <c r="BS80">
        <v>0.46</v>
      </c>
      <c r="BT80">
        <v>0</v>
      </c>
      <c r="BU80">
        <v>0</v>
      </c>
      <c r="BV80">
        <v>0</v>
      </c>
      <c r="BW80">
        <f t="shared" si="5"/>
        <v>77.64</v>
      </c>
    </row>
    <row r="81" spans="1:75">
      <c r="A81" t="s">
        <v>123</v>
      </c>
      <c r="B81">
        <v>0</v>
      </c>
      <c r="C81">
        <v>0</v>
      </c>
      <c r="D81">
        <v>9.4499999999999993</v>
      </c>
      <c r="E81">
        <v>0</v>
      </c>
      <c r="F81">
        <v>16.29</v>
      </c>
      <c r="G81">
        <v>53.213999999999999</v>
      </c>
      <c r="H81">
        <v>0</v>
      </c>
      <c r="I81">
        <v>66.855999999999995</v>
      </c>
      <c r="J81">
        <v>2.1920000000000002</v>
      </c>
      <c r="K81">
        <v>215.533728</v>
      </c>
      <c r="L81">
        <v>653.15250000000003</v>
      </c>
      <c r="M81">
        <v>45</v>
      </c>
      <c r="N81">
        <v>118.125</v>
      </c>
      <c r="O81">
        <v>123.66562500000001</v>
      </c>
      <c r="P81">
        <v>108.75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343.125</v>
      </c>
      <c r="V81">
        <v>20.731850000000001</v>
      </c>
      <c r="W81">
        <v>147.515625</v>
      </c>
      <c r="X81">
        <v>0</v>
      </c>
      <c r="Y81">
        <v>0</v>
      </c>
      <c r="Z81">
        <v>19.6614</v>
      </c>
      <c r="AA81">
        <v>42.14808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30.171600000000002</v>
      </c>
      <c r="AG81">
        <v>38.448</v>
      </c>
      <c r="AH81">
        <v>154.69245000000001</v>
      </c>
      <c r="AI81">
        <v>66.195999999999998</v>
      </c>
      <c r="AJ81">
        <v>0</v>
      </c>
      <c r="AK81">
        <v>50.252400000000002</v>
      </c>
      <c r="AL81">
        <v>79.364599999999996</v>
      </c>
      <c r="AM81">
        <v>15.836040000000001</v>
      </c>
      <c r="AN81">
        <v>0.93737000000000004</v>
      </c>
      <c r="AO81">
        <v>29.4</v>
      </c>
      <c r="AP81">
        <v>11.529</v>
      </c>
      <c r="AQ81">
        <v>62.244</v>
      </c>
      <c r="AR81">
        <v>31.612200000000001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77.64</v>
      </c>
      <c r="BA81">
        <f t="shared" si="4"/>
        <v>2897.7364940000002</v>
      </c>
      <c r="BD81">
        <v>25.2</v>
      </c>
      <c r="BE81">
        <v>7.44</v>
      </c>
      <c r="BF81">
        <v>1.04</v>
      </c>
      <c r="BG81">
        <v>3.97</v>
      </c>
      <c r="BH81">
        <v>5.82</v>
      </c>
      <c r="BI81">
        <v>2.2599999999999998</v>
      </c>
      <c r="BJ81">
        <v>3.21</v>
      </c>
      <c r="BK81">
        <v>3.83</v>
      </c>
      <c r="BL81">
        <v>0.81</v>
      </c>
      <c r="BM81">
        <v>0</v>
      </c>
      <c r="BN81">
        <v>0</v>
      </c>
      <c r="BO81">
        <v>14.3</v>
      </c>
      <c r="BP81">
        <v>3.89</v>
      </c>
      <c r="BQ81">
        <v>4.29</v>
      </c>
      <c r="BR81">
        <v>1.1200000000000001</v>
      </c>
      <c r="BS81">
        <v>0.46</v>
      </c>
      <c r="BT81">
        <v>0</v>
      </c>
      <c r="BU81">
        <v>0</v>
      </c>
      <c r="BV81">
        <v>0</v>
      </c>
      <c r="BW81">
        <f t="shared" si="5"/>
        <v>77.64</v>
      </c>
    </row>
    <row r="82" spans="1:75">
      <c r="A82" t="s">
        <v>124</v>
      </c>
      <c r="B82">
        <v>0</v>
      </c>
      <c r="C82">
        <v>0</v>
      </c>
      <c r="D82">
        <v>9.4499999999999993</v>
      </c>
      <c r="E82">
        <v>0</v>
      </c>
      <c r="F82">
        <v>16.29</v>
      </c>
      <c r="G82">
        <v>53.213999999999999</v>
      </c>
      <c r="H82">
        <v>0</v>
      </c>
      <c r="I82">
        <v>66.855999999999995</v>
      </c>
      <c r="J82">
        <v>2.1920000000000002</v>
      </c>
      <c r="K82">
        <v>215.533728</v>
      </c>
      <c r="L82">
        <v>653.15250000000003</v>
      </c>
      <c r="M82">
        <v>45</v>
      </c>
      <c r="N82">
        <v>118.125</v>
      </c>
      <c r="O82">
        <v>123.66562500000001</v>
      </c>
      <c r="P82">
        <v>108.75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343.125</v>
      </c>
      <c r="V82">
        <v>20.731850000000001</v>
      </c>
      <c r="W82">
        <v>147.515625</v>
      </c>
      <c r="X82">
        <v>0</v>
      </c>
      <c r="Y82">
        <v>0</v>
      </c>
      <c r="Z82">
        <v>19.6614</v>
      </c>
      <c r="AA82">
        <v>42.14808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30.171600000000002</v>
      </c>
      <c r="AG82">
        <v>38.448</v>
      </c>
      <c r="AH82">
        <v>154.69245000000001</v>
      </c>
      <c r="AI82">
        <v>66.195999999999998</v>
      </c>
      <c r="AJ82">
        <v>0</v>
      </c>
      <c r="AK82">
        <v>50.252400000000002</v>
      </c>
      <c r="AL82">
        <v>79.364599999999996</v>
      </c>
      <c r="AM82">
        <v>15.836040000000001</v>
      </c>
      <c r="AN82">
        <v>0.93737000000000004</v>
      </c>
      <c r="AO82">
        <v>29.4</v>
      </c>
      <c r="AP82">
        <v>11.529</v>
      </c>
      <c r="AQ82">
        <v>62.244</v>
      </c>
      <c r="AR82">
        <v>31.612200000000001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77.64</v>
      </c>
      <c r="BA82">
        <f t="shared" si="4"/>
        <v>2897.7364940000002</v>
      </c>
      <c r="BD82">
        <v>25.2</v>
      </c>
      <c r="BE82">
        <v>7.44</v>
      </c>
      <c r="BF82">
        <v>1.04</v>
      </c>
      <c r="BG82">
        <v>3.97</v>
      </c>
      <c r="BH82">
        <v>5.82</v>
      </c>
      <c r="BI82">
        <v>2.2599999999999998</v>
      </c>
      <c r="BJ82">
        <v>3.21</v>
      </c>
      <c r="BK82">
        <v>3.83</v>
      </c>
      <c r="BL82">
        <v>0.81</v>
      </c>
      <c r="BM82">
        <v>0</v>
      </c>
      <c r="BN82">
        <v>0</v>
      </c>
      <c r="BO82">
        <v>14.3</v>
      </c>
      <c r="BP82">
        <v>3.89</v>
      </c>
      <c r="BQ82">
        <v>4.29</v>
      </c>
      <c r="BR82">
        <v>1.1200000000000001</v>
      </c>
      <c r="BS82">
        <v>0.46</v>
      </c>
      <c r="BT82">
        <v>0</v>
      </c>
      <c r="BU82">
        <v>0</v>
      </c>
      <c r="BV82">
        <v>0</v>
      </c>
      <c r="BW82">
        <f t="shared" si="5"/>
        <v>77.64</v>
      </c>
    </row>
    <row r="83" spans="1:75">
      <c r="A83" t="s">
        <v>125</v>
      </c>
      <c r="B83">
        <v>0</v>
      </c>
      <c r="C83">
        <v>0</v>
      </c>
      <c r="D83">
        <v>9.4499999999999993</v>
      </c>
      <c r="E83">
        <v>0</v>
      </c>
      <c r="F83">
        <v>16.29</v>
      </c>
      <c r="G83">
        <v>53.213999999999999</v>
      </c>
      <c r="H83">
        <v>0</v>
      </c>
      <c r="I83">
        <v>66.855999999999995</v>
      </c>
      <c r="J83">
        <v>2.1920000000000002</v>
      </c>
      <c r="K83">
        <v>215.533728</v>
      </c>
      <c r="L83">
        <v>653.15250000000003</v>
      </c>
      <c r="M83">
        <v>45</v>
      </c>
      <c r="N83">
        <v>118.125</v>
      </c>
      <c r="O83">
        <v>123.66562500000001</v>
      </c>
      <c r="P83">
        <v>108.75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147.515625</v>
      </c>
      <c r="X83">
        <v>0</v>
      </c>
      <c r="Y83">
        <v>0</v>
      </c>
      <c r="Z83">
        <v>19.6614</v>
      </c>
      <c r="AA83">
        <v>42.14808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30.171600000000002</v>
      </c>
      <c r="AG83">
        <v>38.448</v>
      </c>
      <c r="AH83">
        <v>154.69245000000001</v>
      </c>
      <c r="AI83">
        <v>66.195999999999998</v>
      </c>
      <c r="AJ83">
        <v>0</v>
      </c>
      <c r="AK83">
        <v>50.252400000000002</v>
      </c>
      <c r="AL83">
        <v>79.364599999999996</v>
      </c>
      <c r="AM83">
        <v>15.836040000000001</v>
      </c>
      <c r="AN83">
        <v>0.93737000000000004</v>
      </c>
      <c r="AO83">
        <v>29.4</v>
      </c>
      <c r="AP83">
        <v>11.529</v>
      </c>
      <c r="AQ83">
        <v>62.244</v>
      </c>
      <c r="AR83">
        <v>31.612200000000001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77.64</v>
      </c>
      <c r="BA83">
        <f t="shared" si="4"/>
        <v>2903.5864940000001</v>
      </c>
      <c r="BD83">
        <v>25.2</v>
      </c>
      <c r="BE83">
        <v>7.44</v>
      </c>
      <c r="BF83">
        <v>1.04</v>
      </c>
      <c r="BG83">
        <v>3.97</v>
      </c>
      <c r="BH83">
        <v>5.82</v>
      </c>
      <c r="BI83">
        <v>2.2599999999999998</v>
      </c>
      <c r="BJ83">
        <v>3.21</v>
      </c>
      <c r="BK83">
        <v>3.83</v>
      </c>
      <c r="BL83">
        <v>0.81</v>
      </c>
      <c r="BM83">
        <v>0</v>
      </c>
      <c r="BN83">
        <v>0</v>
      </c>
      <c r="BO83">
        <v>14.3</v>
      </c>
      <c r="BP83">
        <v>3.89</v>
      </c>
      <c r="BQ83">
        <v>4.29</v>
      </c>
      <c r="BR83">
        <v>1.1200000000000001</v>
      </c>
      <c r="BS83">
        <v>0.46</v>
      </c>
      <c r="BT83">
        <v>0</v>
      </c>
      <c r="BU83">
        <v>0</v>
      </c>
      <c r="BV83">
        <v>0</v>
      </c>
      <c r="BW83">
        <f t="shared" si="5"/>
        <v>77.64</v>
      </c>
    </row>
    <row r="84" spans="1:75">
      <c r="A84" t="s">
        <v>126</v>
      </c>
      <c r="B84">
        <v>0</v>
      </c>
      <c r="C84">
        <v>0</v>
      </c>
      <c r="D84">
        <v>9.4499999999999993</v>
      </c>
      <c r="E84">
        <v>0</v>
      </c>
      <c r="F84">
        <v>16.29</v>
      </c>
      <c r="G84">
        <v>53.213999999999999</v>
      </c>
      <c r="H84">
        <v>0</v>
      </c>
      <c r="I84">
        <v>66.855999999999995</v>
      </c>
      <c r="J84">
        <v>2.1920000000000002</v>
      </c>
      <c r="K84">
        <v>215.533728</v>
      </c>
      <c r="L84">
        <v>653.15250000000003</v>
      </c>
      <c r="M84">
        <v>45</v>
      </c>
      <c r="N84">
        <v>118.125</v>
      </c>
      <c r="O84">
        <v>123.66562500000001</v>
      </c>
      <c r="P84">
        <v>108.75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147.515625</v>
      </c>
      <c r="X84">
        <v>0</v>
      </c>
      <c r="Y84">
        <v>0</v>
      </c>
      <c r="Z84">
        <v>19.6614</v>
      </c>
      <c r="AA84">
        <v>42.14808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30.171600000000002</v>
      </c>
      <c r="AG84">
        <v>38.448</v>
      </c>
      <c r="AH84">
        <v>154.69245000000001</v>
      </c>
      <c r="AI84">
        <v>66.195999999999998</v>
      </c>
      <c r="AJ84">
        <v>0</v>
      </c>
      <c r="AK84">
        <v>50.252400000000002</v>
      </c>
      <c r="AL84">
        <v>79.364599999999996</v>
      </c>
      <c r="AM84">
        <v>15.836040000000001</v>
      </c>
      <c r="AN84">
        <v>0.93737000000000004</v>
      </c>
      <c r="AO84">
        <v>29.4</v>
      </c>
      <c r="AP84">
        <v>11.529</v>
      </c>
      <c r="AQ84">
        <v>62.244</v>
      </c>
      <c r="AR84">
        <v>31.612200000000001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77.64</v>
      </c>
      <c r="BA84">
        <f t="shared" si="4"/>
        <v>2903.5864940000001</v>
      </c>
      <c r="BD84">
        <v>25.2</v>
      </c>
      <c r="BE84">
        <v>7.44</v>
      </c>
      <c r="BF84">
        <v>1.04</v>
      </c>
      <c r="BG84">
        <v>3.97</v>
      </c>
      <c r="BH84">
        <v>5.82</v>
      </c>
      <c r="BI84">
        <v>2.2599999999999998</v>
      </c>
      <c r="BJ84">
        <v>3.21</v>
      </c>
      <c r="BK84">
        <v>3.83</v>
      </c>
      <c r="BL84">
        <v>0.81</v>
      </c>
      <c r="BM84">
        <v>0</v>
      </c>
      <c r="BN84">
        <v>0</v>
      </c>
      <c r="BO84">
        <v>14.3</v>
      </c>
      <c r="BP84">
        <v>3.89</v>
      </c>
      <c r="BQ84">
        <v>4.29</v>
      </c>
      <c r="BR84">
        <v>1.1200000000000001</v>
      </c>
      <c r="BS84">
        <v>0.46</v>
      </c>
      <c r="BT84">
        <v>0</v>
      </c>
      <c r="BU84">
        <v>0</v>
      </c>
      <c r="BV84">
        <v>0</v>
      </c>
      <c r="BW84">
        <f t="shared" si="5"/>
        <v>77.64</v>
      </c>
    </row>
    <row r="85" spans="1:75">
      <c r="A85" t="s">
        <v>127</v>
      </c>
      <c r="B85">
        <v>0</v>
      </c>
      <c r="C85">
        <v>0</v>
      </c>
      <c r="D85">
        <v>9.4499999999999993</v>
      </c>
      <c r="E85">
        <v>0</v>
      </c>
      <c r="F85">
        <v>16.29</v>
      </c>
      <c r="G85">
        <v>53.213999999999999</v>
      </c>
      <c r="H85">
        <v>0</v>
      </c>
      <c r="I85">
        <v>66.855999999999995</v>
      </c>
      <c r="J85">
        <v>2.1920000000000002</v>
      </c>
      <c r="K85">
        <v>215.533728</v>
      </c>
      <c r="L85">
        <v>653.15250000000003</v>
      </c>
      <c r="M85">
        <v>45</v>
      </c>
      <c r="N85">
        <v>118.125</v>
      </c>
      <c r="O85">
        <v>123.66562500000001</v>
      </c>
      <c r="P85">
        <v>108.75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147.515625</v>
      </c>
      <c r="X85">
        <v>0</v>
      </c>
      <c r="Y85">
        <v>0</v>
      </c>
      <c r="Z85">
        <v>19.6614</v>
      </c>
      <c r="AA85">
        <v>42.14808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30.171600000000002</v>
      </c>
      <c r="AG85">
        <v>38.448</v>
      </c>
      <c r="AH85">
        <v>154.69245000000001</v>
      </c>
      <c r="AI85">
        <v>66.195999999999998</v>
      </c>
      <c r="AJ85">
        <v>0</v>
      </c>
      <c r="AK85">
        <v>50.252400000000002</v>
      </c>
      <c r="AL85">
        <v>79.364599999999996</v>
      </c>
      <c r="AM85">
        <v>15.836040000000001</v>
      </c>
      <c r="AN85">
        <v>0.93737000000000004</v>
      </c>
      <c r="AO85">
        <v>29.4</v>
      </c>
      <c r="AP85">
        <v>11.529</v>
      </c>
      <c r="AQ85">
        <v>62.244</v>
      </c>
      <c r="AR85">
        <v>31.612200000000001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77.64</v>
      </c>
      <c r="BA85">
        <f t="shared" si="4"/>
        <v>2903.5864940000001</v>
      </c>
      <c r="BD85">
        <v>25.2</v>
      </c>
      <c r="BE85">
        <v>7.44</v>
      </c>
      <c r="BF85">
        <v>1.04</v>
      </c>
      <c r="BG85">
        <v>3.97</v>
      </c>
      <c r="BH85">
        <v>5.82</v>
      </c>
      <c r="BI85">
        <v>2.2599999999999998</v>
      </c>
      <c r="BJ85">
        <v>3.21</v>
      </c>
      <c r="BK85">
        <v>3.83</v>
      </c>
      <c r="BL85">
        <v>0.81</v>
      </c>
      <c r="BM85">
        <v>0</v>
      </c>
      <c r="BN85">
        <v>0</v>
      </c>
      <c r="BO85">
        <v>14.3</v>
      </c>
      <c r="BP85">
        <v>3.89</v>
      </c>
      <c r="BQ85">
        <v>4.29</v>
      </c>
      <c r="BR85">
        <v>1.1200000000000001</v>
      </c>
      <c r="BS85">
        <v>0.46</v>
      </c>
      <c r="BT85">
        <v>0</v>
      </c>
      <c r="BU85">
        <v>0</v>
      </c>
      <c r="BV85">
        <v>0</v>
      </c>
      <c r="BW85">
        <f t="shared" si="5"/>
        <v>77.64</v>
      </c>
    </row>
    <row r="86" spans="1:75">
      <c r="A86" t="s">
        <v>128</v>
      </c>
      <c r="B86">
        <v>0</v>
      </c>
      <c r="C86">
        <v>0</v>
      </c>
      <c r="D86">
        <v>9.4499999999999993</v>
      </c>
      <c r="E86">
        <v>0</v>
      </c>
      <c r="F86">
        <v>16.29</v>
      </c>
      <c r="G86">
        <v>53.213999999999999</v>
      </c>
      <c r="H86">
        <v>0</v>
      </c>
      <c r="I86">
        <v>66.855999999999995</v>
      </c>
      <c r="J86">
        <v>2.1920000000000002</v>
      </c>
      <c r="K86">
        <v>215.533728</v>
      </c>
      <c r="L86">
        <v>653.15250000000003</v>
      </c>
      <c r="M86">
        <v>45</v>
      </c>
      <c r="N86">
        <v>118.125</v>
      </c>
      <c r="O86">
        <v>123.66562500000001</v>
      </c>
      <c r="P86">
        <v>108.75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147.515625</v>
      </c>
      <c r="X86">
        <v>0</v>
      </c>
      <c r="Y86">
        <v>0</v>
      </c>
      <c r="Z86">
        <v>19.6614</v>
      </c>
      <c r="AA86">
        <v>42.14808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30.171600000000002</v>
      </c>
      <c r="AG86">
        <v>38.448</v>
      </c>
      <c r="AH86">
        <v>154.69245000000001</v>
      </c>
      <c r="AI86">
        <v>22.914000000000001</v>
      </c>
      <c r="AJ86">
        <v>0</v>
      </c>
      <c r="AK86">
        <v>50.252400000000002</v>
      </c>
      <c r="AL86">
        <v>79.364599999999996</v>
      </c>
      <c r="AM86">
        <v>15.836040000000001</v>
      </c>
      <c r="AN86">
        <v>0.93737000000000004</v>
      </c>
      <c r="AO86">
        <v>29.4</v>
      </c>
      <c r="AP86">
        <v>11.529</v>
      </c>
      <c r="AQ86">
        <v>62.244</v>
      </c>
      <c r="AR86">
        <v>31.612200000000001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77.64</v>
      </c>
      <c r="BA86">
        <f t="shared" si="4"/>
        <v>2860.3044940000004</v>
      </c>
      <c r="BD86">
        <v>25.2</v>
      </c>
      <c r="BE86">
        <v>7.44</v>
      </c>
      <c r="BF86">
        <v>1.04</v>
      </c>
      <c r="BG86">
        <v>3.97</v>
      </c>
      <c r="BH86">
        <v>5.82</v>
      </c>
      <c r="BI86">
        <v>2.2599999999999998</v>
      </c>
      <c r="BJ86">
        <v>3.21</v>
      </c>
      <c r="BK86">
        <v>3.83</v>
      </c>
      <c r="BL86">
        <v>0.81</v>
      </c>
      <c r="BM86">
        <v>0</v>
      </c>
      <c r="BN86">
        <v>0</v>
      </c>
      <c r="BO86">
        <v>14.3</v>
      </c>
      <c r="BP86">
        <v>3.89</v>
      </c>
      <c r="BQ86">
        <v>4.29</v>
      </c>
      <c r="BR86">
        <v>1.1200000000000001</v>
      </c>
      <c r="BS86">
        <v>0.46</v>
      </c>
      <c r="BT86">
        <v>0</v>
      </c>
      <c r="BU86">
        <v>0</v>
      </c>
      <c r="BV86">
        <v>0</v>
      </c>
      <c r="BW86">
        <f t="shared" si="5"/>
        <v>77.64</v>
      </c>
    </row>
    <row r="87" spans="1:75">
      <c r="A87" t="s">
        <v>129</v>
      </c>
      <c r="B87">
        <v>0</v>
      </c>
      <c r="C87">
        <v>0</v>
      </c>
      <c r="D87">
        <v>9.4499999999999993</v>
      </c>
      <c r="E87">
        <v>0</v>
      </c>
      <c r="F87">
        <v>16.29</v>
      </c>
      <c r="G87">
        <v>53.213999999999999</v>
      </c>
      <c r="H87">
        <v>0</v>
      </c>
      <c r="I87">
        <v>66.855999999999995</v>
      </c>
      <c r="J87">
        <v>2.1920000000000002</v>
      </c>
      <c r="K87">
        <v>215.533728</v>
      </c>
      <c r="L87">
        <v>653.15250000000003</v>
      </c>
      <c r="M87">
        <v>45</v>
      </c>
      <c r="N87">
        <v>118.125</v>
      </c>
      <c r="O87">
        <v>123.66562500000001</v>
      </c>
      <c r="P87">
        <v>108.75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147.515625</v>
      </c>
      <c r="X87">
        <v>0</v>
      </c>
      <c r="Y87">
        <v>0</v>
      </c>
      <c r="Z87">
        <v>19.6614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29.509</v>
      </c>
      <c r="AF87">
        <v>18.734000000000002</v>
      </c>
      <c r="AG87">
        <v>38.448</v>
      </c>
      <c r="AH87">
        <v>152.94049999999999</v>
      </c>
      <c r="AI87">
        <v>15.276</v>
      </c>
      <c r="AJ87">
        <v>0</v>
      </c>
      <c r="AK87">
        <v>50.252400000000002</v>
      </c>
      <c r="AL87">
        <v>79.364599999999996</v>
      </c>
      <c r="AM87">
        <v>15.836040000000001</v>
      </c>
      <c r="AN87">
        <v>0.93737000000000004</v>
      </c>
      <c r="AO87">
        <v>29.4</v>
      </c>
      <c r="AP87">
        <v>5.7645</v>
      </c>
      <c r="AQ87">
        <v>62.244</v>
      </c>
      <c r="AR87">
        <v>31.612200000000001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77.75</v>
      </c>
      <c r="BA87">
        <f t="shared" si="4"/>
        <v>2806.3483720000004</v>
      </c>
      <c r="BD87">
        <v>25.2</v>
      </c>
      <c r="BE87">
        <v>7.44</v>
      </c>
      <c r="BF87">
        <v>1.04</v>
      </c>
      <c r="BG87">
        <v>3.97</v>
      </c>
      <c r="BH87">
        <v>5.82</v>
      </c>
      <c r="BI87">
        <v>2.2599999999999998</v>
      </c>
      <c r="BJ87">
        <v>3.21</v>
      </c>
      <c r="BK87">
        <v>3.83</v>
      </c>
      <c r="BL87">
        <v>0.92</v>
      </c>
      <c r="BM87">
        <v>0</v>
      </c>
      <c r="BN87">
        <v>0</v>
      </c>
      <c r="BO87">
        <v>14.3</v>
      </c>
      <c r="BP87">
        <v>3.89</v>
      </c>
      <c r="BQ87">
        <v>4.29</v>
      </c>
      <c r="BR87">
        <v>1.1200000000000001</v>
      </c>
      <c r="BS87">
        <v>0.46</v>
      </c>
      <c r="BT87">
        <v>0</v>
      </c>
      <c r="BU87">
        <v>0</v>
      </c>
      <c r="BV87">
        <v>0</v>
      </c>
      <c r="BW87">
        <f t="shared" si="5"/>
        <v>77.75</v>
      </c>
    </row>
    <row r="88" spans="1:75">
      <c r="A88" t="s">
        <v>130</v>
      </c>
      <c r="B88">
        <v>0</v>
      </c>
      <c r="C88">
        <v>0</v>
      </c>
      <c r="D88">
        <v>9.4499999999999993</v>
      </c>
      <c r="E88">
        <v>0</v>
      </c>
      <c r="F88">
        <v>16.29</v>
      </c>
      <c r="G88">
        <v>53.213999999999999</v>
      </c>
      <c r="H88">
        <v>0</v>
      </c>
      <c r="I88">
        <v>66.855999999999995</v>
      </c>
      <c r="J88">
        <v>2.1920000000000002</v>
      </c>
      <c r="K88">
        <v>215.533728</v>
      </c>
      <c r="L88">
        <v>653.15250000000003</v>
      </c>
      <c r="M88">
        <v>45</v>
      </c>
      <c r="N88">
        <v>118.125</v>
      </c>
      <c r="O88">
        <v>123.66562500000001</v>
      </c>
      <c r="P88">
        <v>108.75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147.515625</v>
      </c>
      <c r="X88">
        <v>0</v>
      </c>
      <c r="Y88">
        <v>0</v>
      </c>
      <c r="Z88">
        <v>19.6614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29.509</v>
      </c>
      <c r="AF88">
        <v>18.734000000000002</v>
      </c>
      <c r="AG88">
        <v>38.448</v>
      </c>
      <c r="AH88">
        <v>152.94049999999999</v>
      </c>
      <c r="AI88">
        <v>15.276</v>
      </c>
      <c r="AJ88">
        <v>0</v>
      </c>
      <c r="AK88">
        <v>50.252400000000002</v>
      </c>
      <c r="AL88">
        <v>79.364599999999996</v>
      </c>
      <c r="AM88">
        <v>15.836040000000001</v>
      </c>
      <c r="AN88">
        <v>0.93737000000000004</v>
      </c>
      <c r="AO88">
        <v>29.4</v>
      </c>
      <c r="AP88">
        <v>5.7645</v>
      </c>
      <c r="AQ88">
        <v>62.244</v>
      </c>
      <c r="AR88">
        <v>31.612200000000001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77.75</v>
      </c>
      <c r="BA88">
        <f t="shared" si="4"/>
        <v>2806.3483720000004</v>
      </c>
      <c r="BD88">
        <v>25.2</v>
      </c>
      <c r="BE88">
        <v>7.44</v>
      </c>
      <c r="BF88">
        <v>1.04</v>
      </c>
      <c r="BG88">
        <v>3.97</v>
      </c>
      <c r="BH88">
        <v>5.82</v>
      </c>
      <c r="BI88">
        <v>2.2599999999999998</v>
      </c>
      <c r="BJ88">
        <v>3.21</v>
      </c>
      <c r="BK88">
        <v>3.83</v>
      </c>
      <c r="BL88">
        <v>0.92</v>
      </c>
      <c r="BM88">
        <v>0</v>
      </c>
      <c r="BN88">
        <v>0</v>
      </c>
      <c r="BO88">
        <v>14.3</v>
      </c>
      <c r="BP88">
        <v>3.89</v>
      </c>
      <c r="BQ88">
        <v>4.29</v>
      </c>
      <c r="BR88">
        <v>1.1200000000000001</v>
      </c>
      <c r="BS88">
        <v>0.46</v>
      </c>
      <c r="BT88">
        <v>0</v>
      </c>
      <c r="BU88">
        <v>0</v>
      </c>
      <c r="BV88">
        <v>0</v>
      </c>
      <c r="BW88">
        <f t="shared" si="5"/>
        <v>77.75</v>
      </c>
    </row>
    <row r="89" spans="1:75">
      <c r="A89" t="s">
        <v>131</v>
      </c>
      <c r="B89">
        <v>0</v>
      </c>
      <c r="C89">
        <v>0</v>
      </c>
      <c r="D89">
        <v>9.4499999999999993</v>
      </c>
      <c r="E89">
        <v>0</v>
      </c>
      <c r="F89">
        <v>16.29</v>
      </c>
      <c r="G89">
        <v>53.213999999999999</v>
      </c>
      <c r="H89">
        <v>0</v>
      </c>
      <c r="I89">
        <v>66.855999999999995</v>
      </c>
      <c r="J89">
        <v>2.1920000000000002</v>
      </c>
      <c r="K89">
        <v>215.533728</v>
      </c>
      <c r="L89">
        <v>653.15250000000003</v>
      </c>
      <c r="M89">
        <v>45</v>
      </c>
      <c r="N89">
        <v>118.125</v>
      </c>
      <c r="O89">
        <v>123.66562500000001</v>
      </c>
      <c r="P89">
        <v>108.75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147.515625</v>
      </c>
      <c r="X89">
        <v>0</v>
      </c>
      <c r="Y89">
        <v>0</v>
      </c>
      <c r="Z89">
        <v>19.6614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29.509</v>
      </c>
      <c r="AF89">
        <v>18.734000000000002</v>
      </c>
      <c r="AG89">
        <v>38.448</v>
      </c>
      <c r="AH89">
        <v>152.94049999999999</v>
      </c>
      <c r="AI89">
        <v>14.003</v>
      </c>
      <c r="AJ89">
        <v>0</v>
      </c>
      <c r="AK89">
        <v>50.252400000000002</v>
      </c>
      <c r="AL89">
        <v>79.364599999999996</v>
      </c>
      <c r="AM89">
        <v>15.836040000000001</v>
      </c>
      <c r="AN89">
        <v>0.93737000000000004</v>
      </c>
      <c r="AO89">
        <v>29.4</v>
      </c>
      <c r="AP89">
        <v>5.7645</v>
      </c>
      <c r="AQ89">
        <v>62.244</v>
      </c>
      <c r="AR89">
        <v>31.612200000000001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77.75</v>
      </c>
      <c r="BA89">
        <f t="shared" si="4"/>
        <v>2805.0753720000007</v>
      </c>
      <c r="BD89">
        <v>25.2</v>
      </c>
      <c r="BE89">
        <v>7.44</v>
      </c>
      <c r="BF89">
        <v>1.04</v>
      </c>
      <c r="BG89">
        <v>3.97</v>
      </c>
      <c r="BH89">
        <v>5.82</v>
      </c>
      <c r="BI89">
        <v>2.2599999999999998</v>
      </c>
      <c r="BJ89">
        <v>3.21</v>
      </c>
      <c r="BK89">
        <v>3.83</v>
      </c>
      <c r="BL89">
        <v>0.92</v>
      </c>
      <c r="BM89">
        <v>0</v>
      </c>
      <c r="BN89">
        <v>0</v>
      </c>
      <c r="BO89">
        <v>14.3</v>
      </c>
      <c r="BP89">
        <v>3.89</v>
      </c>
      <c r="BQ89">
        <v>4.29</v>
      </c>
      <c r="BR89">
        <v>1.1200000000000001</v>
      </c>
      <c r="BS89">
        <v>0.46</v>
      </c>
      <c r="BT89">
        <v>0</v>
      </c>
      <c r="BU89">
        <v>0</v>
      </c>
      <c r="BV89">
        <v>0</v>
      </c>
      <c r="BW89">
        <f t="shared" si="5"/>
        <v>77.75</v>
      </c>
    </row>
    <row r="90" spans="1:75">
      <c r="A90" t="s">
        <v>132</v>
      </c>
      <c r="B90">
        <v>0</v>
      </c>
      <c r="C90">
        <v>0</v>
      </c>
      <c r="D90">
        <v>9.4499999999999993</v>
      </c>
      <c r="E90">
        <v>0</v>
      </c>
      <c r="F90">
        <v>16.29</v>
      </c>
      <c r="G90">
        <v>53.213999999999999</v>
      </c>
      <c r="H90">
        <v>0</v>
      </c>
      <c r="I90">
        <v>66.855999999999995</v>
      </c>
      <c r="J90">
        <v>2.1920000000000002</v>
      </c>
      <c r="K90">
        <v>215.533728</v>
      </c>
      <c r="L90">
        <v>653.15250000000003</v>
      </c>
      <c r="M90">
        <v>45</v>
      </c>
      <c r="N90">
        <v>118.125</v>
      </c>
      <c r="O90">
        <v>123.66562500000001</v>
      </c>
      <c r="P90">
        <v>108.75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147.515625</v>
      </c>
      <c r="X90">
        <v>0</v>
      </c>
      <c r="Y90">
        <v>0</v>
      </c>
      <c r="Z90">
        <v>19.6614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29.509</v>
      </c>
      <c r="AF90">
        <v>18.734000000000002</v>
      </c>
      <c r="AG90">
        <v>38.448</v>
      </c>
      <c r="AH90">
        <v>152.94049999999999</v>
      </c>
      <c r="AI90">
        <v>14.003</v>
      </c>
      <c r="AJ90">
        <v>0</v>
      </c>
      <c r="AK90">
        <v>50.252400000000002</v>
      </c>
      <c r="AL90">
        <v>79.364599999999996</v>
      </c>
      <c r="AM90">
        <v>15.836040000000001</v>
      </c>
      <c r="AN90">
        <v>0.93737000000000004</v>
      </c>
      <c r="AO90">
        <v>29.4</v>
      </c>
      <c r="AP90">
        <v>5.7645</v>
      </c>
      <c r="AQ90">
        <v>62.244</v>
      </c>
      <c r="AR90">
        <v>31.612200000000001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77.75</v>
      </c>
      <c r="BA90">
        <f t="shared" si="4"/>
        <v>2805.0753720000007</v>
      </c>
      <c r="BD90">
        <v>25.2</v>
      </c>
      <c r="BE90">
        <v>7.44</v>
      </c>
      <c r="BF90">
        <v>1.04</v>
      </c>
      <c r="BG90">
        <v>3.97</v>
      </c>
      <c r="BH90">
        <v>5.82</v>
      </c>
      <c r="BI90">
        <v>2.2599999999999998</v>
      </c>
      <c r="BJ90">
        <v>3.21</v>
      </c>
      <c r="BK90">
        <v>3.83</v>
      </c>
      <c r="BL90">
        <v>0.92</v>
      </c>
      <c r="BM90">
        <v>0</v>
      </c>
      <c r="BN90">
        <v>0</v>
      </c>
      <c r="BO90">
        <v>14.3</v>
      </c>
      <c r="BP90">
        <v>3.89</v>
      </c>
      <c r="BQ90">
        <v>4.29</v>
      </c>
      <c r="BR90">
        <v>1.1200000000000001</v>
      </c>
      <c r="BS90">
        <v>0.46</v>
      </c>
      <c r="BT90">
        <v>0</v>
      </c>
      <c r="BU90">
        <v>0</v>
      </c>
      <c r="BV90">
        <v>0</v>
      </c>
      <c r="BW90">
        <f t="shared" si="5"/>
        <v>77.75</v>
      </c>
    </row>
    <row r="91" spans="1:75">
      <c r="A91" t="s">
        <v>133</v>
      </c>
      <c r="B91">
        <v>0</v>
      </c>
      <c r="C91">
        <v>0</v>
      </c>
      <c r="D91">
        <v>9.4499999999999993</v>
      </c>
      <c r="E91">
        <v>0</v>
      </c>
      <c r="F91">
        <v>16.29</v>
      </c>
      <c r="G91">
        <v>53.213999999999999</v>
      </c>
      <c r="H91">
        <v>0</v>
      </c>
      <c r="I91">
        <v>66.855999999999995</v>
      </c>
      <c r="J91">
        <v>2.1920000000000002</v>
      </c>
      <c r="K91">
        <v>215.533728</v>
      </c>
      <c r="L91">
        <v>653.15250000000003</v>
      </c>
      <c r="M91">
        <v>45</v>
      </c>
      <c r="N91">
        <v>118.125</v>
      </c>
      <c r="O91">
        <v>123.66562500000001</v>
      </c>
      <c r="P91">
        <v>108.75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42.14808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30.171600000000002</v>
      </c>
      <c r="AG91">
        <v>38.448</v>
      </c>
      <c r="AH91">
        <v>154.69245000000001</v>
      </c>
      <c r="AI91">
        <v>14.003</v>
      </c>
      <c r="AJ91">
        <v>0</v>
      </c>
      <c r="AK91">
        <v>50.252400000000002</v>
      </c>
      <c r="AL91">
        <v>79.364599999999996</v>
      </c>
      <c r="AM91">
        <v>15.836040000000001</v>
      </c>
      <c r="AN91">
        <v>0.93737000000000004</v>
      </c>
      <c r="AO91">
        <v>29.988</v>
      </c>
      <c r="AP91">
        <v>11.529</v>
      </c>
      <c r="AQ91">
        <v>62.244</v>
      </c>
      <c r="AR91">
        <v>31.612200000000001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77.55</v>
      </c>
      <c r="BA91">
        <f t="shared" si="4"/>
        <v>2851.8914940000004</v>
      </c>
      <c r="BD91">
        <v>24.08</v>
      </c>
      <c r="BE91">
        <v>7.63</v>
      </c>
      <c r="BF91">
        <v>1.01</v>
      </c>
      <c r="BG91">
        <v>4.09</v>
      </c>
      <c r="BH91">
        <v>5.81</v>
      </c>
      <c r="BI91">
        <v>2.29</v>
      </c>
      <c r="BJ91">
        <v>3.11</v>
      </c>
      <c r="BK91">
        <v>3.93</v>
      </c>
      <c r="BL91">
        <v>1</v>
      </c>
      <c r="BM91">
        <v>0</v>
      </c>
      <c r="BN91">
        <v>0</v>
      </c>
      <c r="BO91">
        <v>14.66</v>
      </c>
      <c r="BP91">
        <v>3.98</v>
      </c>
      <c r="BQ91">
        <v>4.42</v>
      </c>
      <c r="BR91">
        <v>1.08</v>
      </c>
      <c r="BS91">
        <v>0.46</v>
      </c>
      <c r="BT91">
        <v>0</v>
      </c>
      <c r="BU91">
        <v>0</v>
      </c>
      <c r="BV91">
        <v>0</v>
      </c>
      <c r="BW91">
        <f t="shared" si="5"/>
        <v>77.55</v>
      </c>
    </row>
    <row r="92" spans="1:75">
      <c r="A92" t="s">
        <v>134</v>
      </c>
      <c r="B92">
        <v>0</v>
      </c>
      <c r="C92">
        <v>0</v>
      </c>
      <c r="D92">
        <v>9.4499999999999993</v>
      </c>
      <c r="E92">
        <v>0</v>
      </c>
      <c r="F92">
        <v>16.29</v>
      </c>
      <c r="G92">
        <v>53.213999999999999</v>
      </c>
      <c r="H92">
        <v>0</v>
      </c>
      <c r="I92">
        <v>66.855999999999995</v>
      </c>
      <c r="J92">
        <v>2.1920000000000002</v>
      </c>
      <c r="K92">
        <v>215.533728</v>
      </c>
      <c r="L92">
        <v>653.15250000000003</v>
      </c>
      <c r="M92">
        <v>45</v>
      </c>
      <c r="N92">
        <v>118.125</v>
      </c>
      <c r="O92">
        <v>123.66562500000001</v>
      </c>
      <c r="P92">
        <v>108.75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42.14808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30.171600000000002</v>
      </c>
      <c r="AG92">
        <v>38.448</v>
      </c>
      <c r="AH92">
        <v>154.69245000000001</v>
      </c>
      <c r="AI92">
        <v>14.003</v>
      </c>
      <c r="AJ92">
        <v>0</v>
      </c>
      <c r="AK92">
        <v>50.252400000000002</v>
      </c>
      <c r="AL92">
        <v>79.364599999999996</v>
      </c>
      <c r="AM92">
        <v>15.836040000000001</v>
      </c>
      <c r="AN92">
        <v>0.93737000000000004</v>
      </c>
      <c r="AO92">
        <v>29.988</v>
      </c>
      <c r="AP92">
        <v>11.529</v>
      </c>
      <c r="AQ92">
        <v>62.244</v>
      </c>
      <c r="AR92">
        <v>31.612200000000001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77.55</v>
      </c>
      <c r="BA92">
        <f t="shared" si="4"/>
        <v>2851.8914940000004</v>
      </c>
      <c r="BD92">
        <v>24.08</v>
      </c>
      <c r="BE92">
        <v>7.63</v>
      </c>
      <c r="BF92">
        <v>1.01</v>
      </c>
      <c r="BG92">
        <v>4.09</v>
      </c>
      <c r="BH92">
        <v>5.81</v>
      </c>
      <c r="BI92">
        <v>2.29</v>
      </c>
      <c r="BJ92">
        <v>3.11</v>
      </c>
      <c r="BK92">
        <v>3.93</v>
      </c>
      <c r="BL92">
        <v>1</v>
      </c>
      <c r="BM92">
        <v>0</v>
      </c>
      <c r="BN92">
        <v>0</v>
      </c>
      <c r="BO92">
        <v>14.66</v>
      </c>
      <c r="BP92">
        <v>3.98</v>
      </c>
      <c r="BQ92">
        <v>4.42</v>
      </c>
      <c r="BR92">
        <v>1.08</v>
      </c>
      <c r="BS92">
        <v>0.46</v>
      </c>
      <c r="BT92">
        <v>0</v>
      </c>
      <c r="BU92">
        <v>0</v>
      </c>
      <c r="BV92">
        <v>0</v>
      </c>
      <c r="BW92">
        <f t="shared" si="5"/>
        <v>77.55</v>
      </c>
    </row>
    <row r="93" spans="1:75">
      <c r="A93" t="s">
        <v>135</v>
      </c>
      <c r="B93">
        <v>0</v>
      </c>
      <c r="C93">
        <v>0</v>
      </c>
      <c r="D93">
        <v>9.4499999999999993</v>
      </c>
      <c r="E93">
        <v>0</v>
      </c>
      <c r="F93">
        <v>16.29</v>
      </c>
      <c r="G93">
        <v>53.213999999999999</v>
      </c>
      <c r="H93">
        <v>0</v>
      </c>
      <c r="I93">
        <v>66.855999999999995</v>
      </c>
      <c r="J93">
        <v>2.1920000000000002</v>
      </c>
      <c r="K93">
        <v>215.533728</v>
      </c>
      <c r="L93">
        <v>653.15250000000003</v>
      </c>
      <c r="M93">
        <v>45</v>
      </c>
      <c r="N93">
        <v>118.125</v>
      </c>
      <c r="O93">
        <v>123.66562500000001</v>
      </c>
      <c r="P93">
        <v>108.75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147.515625</v>
      </c>
      <c r="X93">
        <v>0</v>
      </c>
      <c r="Y93">
        <v>0</v>
      </c>
      <c r="Z93">
        <v>6.5537999999999998</v>
      </c>
      <c r="AA93">
        <v>42.14808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30.171600000000002</v>
      </c>
      <c r="AG93">
        <v>38.448</v>
      </c>
      <c r="AH93">
        <v>154.69245000000001</v>
      </c>
      <c r="AI93">
        <v>14.003</v>
      </c>
      <c r="AJ93">
        <v>0</v>
      </c>
      <c r="AK93">
        <v>50.252400000000002</v>
      </c>
      <c r="AL93">
        <v>79.364599999999996</v>
      </c>
      <c r="AM93">
        <v>15.836040000000001</v>
      </c>
      <c r="AN93">
        <v>0.93737000000000004</v>
      </c>
      <c r="AO93">
        <v>29.988</v>
      </c>
      <c r="AP93">
        <v>11.529</v>
      </c>
      <c r="AQ93">
        <v>62.244</v>
      </c>
      <c r="AR93">
        <v>31.612200000000001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77.55</v>
      </c>
      <c r="BA93">
        <f t="shared" si="4"/>
        <v>2838.7838940000001</v>
      </c>
      <c r="BD93">
        <v>24.08</v>
      </c>
      <c r="BE93">
        <v>7.63</v>
      </c>
      <c r="BF93">
        <v>1.01</v>
      </c>
      <c r="BG93">
        <v>4.09</v>
      </c>
      <c r="BH93">
        <v>5.81</v>
      </c>
      <c r="BI93">
        <v>2.29</v>
      </c>
      <c r="BJ93">
        <v>3.11</v>
      </c>
      <c r="BK93">
        <v>3.93</v>
      </c>
      <c r="BL93">
        <v>1</v>
      </c>
      <c r="BM93">
        <v>0</v>
      </c>
      <c r="BN93">
        <v>0</v>
      </c>
      <c r="BO93">
        <v>14.66</v>
      </c>
      <c r="BP93">
        <v>3.98</v>
      </c>
      <c r="BQ93">
        <v>4.42</v>
      </c>
      <c r="BR93">
        <v>1.08</v>
      </c>
      <c r="BS93">
        <v>0.46</v>
      </c>
      <c r="BT93">
        <v>0</v>
      </c>
      <c r="BU93">
        <v>0</v>
      </c>
      <c r="BV93">
        <v>0</v>
      </c>
      <c r="BW93">
        <f t="shared" si="5"/>
        <v>77.55</v>
      </c>
    </row>
    <row r="94" spans="1:75">
      <c r="A94" t="s">
        <v>136</v>
      </c>
      <c r="B94">
        <v>0</v>
      </c>
      <c r="C94">
        <v>0</v>
      </c>
      <c r="D94">
        <v>9.4499999999999993</v>
      </c>
      <c r="E94">
        <v>0</v>
      </c>
      <c r="F94">
        <v>16.29</v>
      </c>
      <c r="G94">
        <v>53.213999999999999</v>
      </c>
      <c r="H94">
        <v>0</v>
      </c>
      <c r="I94">
        <v>66.855999999999995</v>
      </c>
      <c r="J94">
        <v>2.1920000000000002</v>
      </c>
      <c r="K94">
        <v>215.533728</v>
      </c>
      <c r="L94">
        <v>653.15250000000003</v>
      </c>
      <c r="M94">
        <v>45</v>
      </c>
      <c r="N94">
        <v>118.125</v>
      </c>
      <c r="O94">
        <v>123.66562500000001</v>
      </c>
      <c r="P94">
        <v>108.75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147.515625</v>
      </c>
      <c r="X94">
        <v>0</v>
      </c>
      <c r="Y94">
        <v>0</v>
      </c>
      <c r="Z94">
        <v>6.5537999999999998</v>
      </c>
      <c r="AA94">
        <v>42.14808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30.171600000000002</v>
      </c>
      <c r="AG94">
        <v>38.448</v>
      </c>
      <c r="AH94">
        <v>154.69245000000001</v>
      </c>
      <c r="AI94">
        <v>14.003</v>
      </c>
      <c r="AJ94">
        <v>0</v>
      </c>
      <c r="AK94">
        <v>50.252400000000002</v>
      </c>
      <c r="AL94">
        <v>79.364599999999996</v>
      </c>
      <c r="AM94">
        <v>15.836040000000001</v>
      </c>
      <c r="AN94">
        <v>0.93737000000000004</v>
      </c>
      <c r="AO94">
        <v>29.988</v>
      </c>
      <c r="AP94">
        <v>11.529</v>
      </c>
      <c r="AQ94">
        <v>62.244</v>
      </c>
      <c r="AR94">
        <v>31.612200000000001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77.45</v>
      </c>
      <c r="BA94">
        <f t="shared" si="4"/>
        <v>2838.6838939999998</v>
      </c>
      <c r="BD94">
        <v>24.08</v>
      </c>
      <c r="BE94">
        <v>7.63</v>
      </c>
      <c r="BF94">
        <v>1.01</v>
      </c>
      <c r="BG94">
        <v>4.09</v>
      </c>
      <c r="BH94">
        <v>5.81</v>
      </c>
      <c r="BI94">
        <v>2.29</v>
      </c>
      <c r="BJ94">
        <v>3.11</v>
      </c>
      <c r="BK94">
        <v>3.86</v>
      </c>
      <c r="BL94">
        <v>0.97</v>
      </c>
      <c r="BM94">
        <v>0</v>
      </c>
      <c r="BN94">
        <v>0</v>
      </c>
      <c r="BO94">
        <v>14.66</v>
      </c>
      <c r="BP94">
        <v>3.98</v>
      </c>
      <c r="BQ94">
        <v>4.42</v>
      </c>
      <c r="BR94">
        <v>1.08</v>
      </c>
      <c r="BS94">
        <v>0.46</v>
      </c>
      <c r="BT94">
        <v>0</v>
      </c>
      <c r="BU94">
        <v>0</v>
      </c>
      <c r="BV94">
        <v>0</v>
      </c>
      <c r="BW94">
        <f t="shared" si="5"/>
        <v>77.45</v>
      </c>
    </row>
    <row r="95" spans="1:75">
      <c r="A95" t="s">
        <v>137</v>
      </c>
      <c r="B95">
        <v>0</v>
      </c>
      <c r="C95">
        <v>0</v>
      </c>
      <c r="D95">
        <v>9.4499999999999993</v>
      </c>
      <c r="E95">
        <v>0</v>
      </c>
      <c r="F95">
        <v>16.29</v>
      </c>
      <c r="G95">
        <v>53.213999999999999</v>
      </c>
      <c r="H95">
        <v>0</v>
      </c>
      <c r="I95">
        <v>66.855999999999995</v>
      </c>
      <c r="J95">
        <v>2.1920000000000002</v>
      </c>
      <c r="K95">
        <v>215.533728</v>
      </c>
      <c r="L95">
        <v>653.15250000000003</v>
      </c>
      <c r="M95">
        <v>45</v>
      </c>
      <c r="N95">
        <v>118.125</v>
      </c>
      <c r="O95">
        <v>123.66562500000001</v>
      </c>
      <c r="P95">
        <v>108.75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147.515625</v>
      </c>
      <c r="X95">
        <v>0</v>
      </c>
      <c r="Y95">
        <v>0</v>
      </c>
      <c r="Z95">
        <v>0</v>
      </c>
      <c r="AA95">
        <v>28.09872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9.0711999999999993</v>
      </c>
      <c r="AG95">
        <v>38.448</v>
      </c>
      <c r="AH95">
        <v>152.94049999999999</v>
      </c>
      <c r="AI95">
        <v>14.003</v>
      </c>
      <c r="AJ95">
        <v>0</v>
      </c>
      <c r="AK95">
        <v>50.252400000000002</v>
      </c>
      <c r="AL95">
        <v>79.364599999999996</v>
      </c>
      <c r="AM95">
        <v>15.836040000000001</v>
      </c>
      <c r="AN95">
        <v>0.91823999999999995</v>
      </c>
      <c r="AO95">
        <v>29.988</v>
      </c>
      <c r="AP95">
        <v>11.529</v>
      </c>
      <c r="AQ95">
        <v>62.244</v>
      </c>
      <c r="AR95">
        <v>31.612200000000001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77.45</v>
      </c>
      <c r="BA95">
        <f t="shared" si="4"/>
        <v>2787.662738</v>
      </c>
      <c r="BD95">
        <v>24.08</v>
      </c>
      <c r="BE95">
        <v>7.63</v>
      </c>
      <c r="BF95">
        <v>1.01</v>
      </c>
      <c r="BG95">
        <v>4.09</v>
      </c>
      <c r="BH95">
        <v>5.81</v>
      </c>
      <c r="BI95">
        <v>2.29</v>
      </c>
      <c r="BJ95">
        <v>3.11</v>
      </c>
      <c r="BK95">
        <v>3.86</v>
      </c>
      <c r="BL95">
        <v>0.97</v>
      </c>
      <c r="BM95">
        <v>0</v>
      </c>
      <c r="BN95">
        <v>0</v>
      </c>
      <c r="BO95">
        <v>14.66</v>
      </c>
      <c r="BP95">
        <v>3.98</v>
      </c>
      <c r="BQ95">
        <v>4.42</v>
      </c>
      <c r="BR95">
        <v>1.08</v>
      </c>
      <c r="BS95">
        <v>0.46</v>
      </c>
      <c r="BT95">
        <v>0</v>
      </c>
      <c r="BU95">
        <v>0</v>
      </c>
      <c r="BV95">
        <v>0</v>
      </c>
      <c r="BW95">
        <f t="shared" si="5"/>
        <v>77.45</v>
      </c>
    </row>
    <row r="96" spans="1:75">
      <c r="A96" t="s">
        <v>138</v>
      </c>
      <c r="B96">
        <v>0</v>
      </c>
      <c r="C96">
        <v>0</v>
      </c>
      <c r="D96">
        <v>9.4499999999999993</v>
      </c>
      <c r="E96">
        <v>0</v>
      </c>
      <c r="F96">
        <v>16.29</v>
      </c>
      <c r="G96">
        <v>53.213999999999999</v>
      </c>
      <c r="H96">
        <v>0</v>
      </c>
      <c r="I96">
        <v>66.855999999999995</v>
      </c>
      <c r="J96">
        <v>2.1920000000000002</v>
      </c>
      <c r="K96">
        <v>215.533728</v>
      </c>
      <c r="L96">
        <v>653.15250000000003</v>
      </c>
      <c r="M96">
        <v>45</v>
      </c>
      <c r="N96">
        <v>118.125</v>
      </c>
      <c r="O96">
        <v>123.66562500000001</v>
      </c>
      <c r="P96">
        <v>108.75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147.515625</v>
      </c>
      <c r="X96">
        <v>0</v>
      </c>
      <c r="Y96">
        <v>0</v>
      </c>
      <c r="Z96">
        <v>0</v>
      </c>
      <c r="AA96">
        <v>28.09872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8.8740000000000006</v>
      </c>
      <c r="AG96">
        <v>38.448</v>
      </c>
      <c r="AH96">
        <v>152.94049999999999</v>
      </c>
      <c r="AI96">
        <v>14.003</v>
      </c>
      <c r="AJ96">
        <v>0</v>
      </c>
      <c r="AK96">
        <v>50.252400000000002</v>
      </c>
      <c r="AL96">
        <v>79.364599999999996</v>
      </c>
      <c r="AM96">
        <v>15.836040000000001</v>
      </c>
      <c r="AN96">
        <v>0.91823999999999995</v>
      </c>
      <c r="AO96">
        <v>29.988</v>
      </c>
      <c r="AP96">
        <v>11.529</v>
      </c>
      <c r="AQ96">
        <v>62.244</v>
      </c>
      <c r="AR96">
        <v>31.612200000000001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77.45</v>
      </c>
      <c r="BA96">
        <f t="shared" si="4"/>
        <v>2787.4655379999999</v>
      </c>
      <c r="BD96">
        <v>24.08</v>
      </c>
      <c r="BE96">
        <v>7.63</v>
      </c>
      <c r="BF96">
        <v>1.01</v>
      </c>
      <c r="BG96">
        <v>4.09</v>
      </c>
      <c r="BH96">
        <v>5.81</v>
      </c>
      <c r="BI96">
        <v>2.29</v>
      </c>
      <c r="BJ96">
        <v>3.11</v>
      </c>
      <c r="BK96">
        <v>3.86</v>
      </c>
      <c r="BL96">
        <v>0.97</v>
      </c>
      <c r="BM96">
        <v>0</v>
      </c>
      <c r="BN96">
        <v>0</v>
      </c>
      <c r="BO96">
        <v>14.66</v>
      </c>
      <c r="BP96">
        <v>3.98</v>
      </c>
      <c r="BQ96">
        <v>4.42</v>
      </c>
      <c r="BR96">
        <v>1.08</v>
      </c>
      <c r="BS96">
        <v>0.46</v>
      </c>
      <c r="BT96">
        <v>0</v>
      </c>
      <c r="BU96">
        <v>0</v>
      </c>
      <c r="BV96">
        <v>0</v>
      </c>
      <c r="BW96">
        <f t="shared" si="5"/>
        <v>77.45</v>
      </c>
    </row>
    <row r="97" spans="1:75">
      <c r="A97" t="s">
        <v>139</v>
      </c>
      <c r="B97">
        <v>0</v>
      </c>
      <c r="C97">
        <v>0</v>
      </c>
      <c r="D97">
        <v>9.4499999999999993</v>
      </c>
      <c r="E97">
        <v>0</v>
      </c>
      <c r="F97">
        <v>16.29</v>
      </c>
      <c r="G97">
        <v>53.213999999999999</v>
      </c>
      <c r="H97">
        <v>0</v>
      </c>
      <c r="I97">
        <v>66.855999999999995</v>
      </c>
      <c r="J97">
        <v>2.1920000000000002</v>
      </c>
      <c r="K97">
        <v>215.533728</v>
      </c>
      <c r="L97">
        <v>653.15250000000003</v>
      </c>
      <c r="M97">
        <v>45</v>
      </c>
      <c r="N97">
        <v>118.125</v>
      </c>
      <c r="O97">
        <v>123.66562500000001</v>
      </c>
      <c r="P97">
        <v>108.75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147.515625</v>
      </c>
      <c r="X97">
        <v>0</v>
      </c>
      <c r="Y97">
        <v>0</v>
      </c>
      <c r="Z97">
        <v>0</v>
      </c>
      <c r="AA97">
        <v>28.09872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8.8740000000000006</v>
      </c>
      <c r="AG97">
        <v>38.448</v>
      </c>
      <c r="AH97">
        <v>152.94049999999999</v>
      </c>
      <c r="AI97">
        <v>14.003</v>
      </c>
      <c r="AJ97">
        <v>0</v>
      </c>
      <c r="AK97">
        <v>50.252400000000002</v>
      </c>
      <c r="AL97">
        <v>79.364599999999996</v>
      </c>
      <c r="AM97">
        <v>15.836040000000001</v>
      </c>
      <c r="AN97">
        <v>0.87997999999999998</v>
      </c>
      <c r="AO97">
        <v>29.988</v>
      </c>
      <c r="AP97">
        <v>11.529</v>
      </c>
      <c r="AQ97">
        <v>62.244</v>
      </c>
      <c r="AR97">
        <v>31.612200000000001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77.45</v>
      </c>
      <c r="BA97">
        <f t="shared" si="4"/>
        <v>2787.4272780000001</v>
      </c>
      <c r="BD97">
        <v>24.08</v>
      </c>
      <c r="BE97">
        <v>7.63</v>
      </c>
      <c r="BF97">
        <v>1.01</v>
      </c>
      <c r="BG97">
        <v>4.09</v>
      </c>
      <c r="BH97">
        <v>5.81</v>
      </c>
      <c r="BI97">
        <v>2.29</v>
      </c>
      <c r="BJ97">
        <v>3.11</v>
      </c>
      <c r="BK97">
        <v>3.86</v>
      </c>
      <c r="BL97">
        <v>0.97</v>
      </c>
      <c r="BM97">
        <v>0</v>
      </c>
      <c r="BN97">
        <v>0</v>
      </c>
      <c r="BO97">
        <v>14.66</v>
      </c>
      <c r="BP97">
        <v>3.98</v>
      </c>
      <c r="BQ97">
        <v>4.42</v>
      </c>
      <c r="BR97">
        <v>1.08</v>
      </c>
      <c r="BS97">
        <v>0.46</v>
      </c>
      <c r="BT97">
        <v>0</v>
      </c>
      <c r="BU97">
        <v>0</v>
      </c>
      <c r="BV97">
        <v>0</v>
      </c>
      <c r="BW97">
        <f t="shared" si="5"/>
        <v>77.45</v>
      </c>
    </row>
    <row r="98" spans="1:75">
      <c r="A98" t="s">
        <v>140</v>
      </c>
      <c r="B98">
        <v>0</v>
      </c>
      <c r="C98">
        <v>0</v>
      </c>
      <c r="D98">
        <v>9.4499999999999993</v>
      </c>
      <c r="E98">
        <v>0</v>
      </c>
      <c r="F98">
        <v>16.29</v>
      </c>
      <c r="G98">
        <v>53.213999999999999</v>
      </c>
      <c r="H98">
        <v>0</v>
      </c>
      <c r="I98">
        <v>66.855999999999995</v>
      </c>
      <c r="J98">
        <v>2.1920000000000002</v>
      </c>
      <c r="K98">
        <v>215.533728</v>
      </c>
      <c r="L98">
        <v>653.15250000000003</v>
      </c>
      <c r="M98">
        <v>45</v>
      </c>
      <c r="N98">
        <v>118.125</v>
      </c>
      <c r="O98">
        <v>123.66562500000001</v>
      </c>
      <c r="P98">
        <v>108.75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147.515625</v>
      </c>
      <c r="X98">
        <v>0</v>
      </c>
      <c r="Y98">
        <v>0</v>
      </c>
      <c r="Z98">
        <v>0</v>
      </c>
      <c r="AA98">
        <v>28.09872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8.8740000000000006</v>
      </c>
      <c r="AG98">
        <v>38.448</v>
      </c>
      <c r="AH98">
        <v>152.94049999999999</v>
      </c>
      <c r="AI98">
        <v>14.003</v>
      </c>
      <c r="AJ98">
        <v>0</v>
      </c>
      <c r="AK98">
        <v>50.252400000000002</v>
      </c>
      <c r="AL98">
        <v>79.364599999999996</v>
      </c>
      <c r="AM98">
        <v>15.836040000000001</v>
      </c>
      <c r="AN98">
        <v>0.87997999999999998</v>
      </c>
      <c r="AO98">
        <v>29.988</v>
      </c>
      <c r="AP98">
        <v>11.529</v>
      </c>
      <c r="AQ98">
        <v>62.244</v>
      </c>
      <c r="AR98">
        <v>31.612200000000001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77.45</v>
      </c>
      <c r="BA98">
        <f t="shared" si="4"/>
        <v>2787.4272780000001</v>
      </c>
      <c r="BD98">
        <v>24.08</v>
      </c>
      <c r="BE98">
        <v>7.63</v>
      </c>
      <c r="BF98">
        <v>1.01</v>
      </c>
      <c r="BG98">
        <v>4.09</v>
      </c>
      <c r="BH98">
        <v>5.81</v>
      </c>
      <c r="BI98">
        <v>2.29</v>
      </c>
      <c r="BJ98">
        <v>3.11</v>
      </c>
      <c r="BK98">
        <v>3.86</v>
      </c>
      <c r="BL98">
        <v>0.97</v>
      </c>
      <c r="BM98">
        <v>0</v>
      </c>
      <c r="BN98">
        <v>0</v>
      </c>
      <c r="BO98">
        <v>14.66</v>
      </c>
      <c r="BP98">
        <v>3.98</v>
      </c>
      <c r="BQ98">
        <v>4.42</v>
      </c>
      <c r="BR98">
        <v>1.08</v>
      </c>
      <c r="BS98">
        <v>0.46</v>
      </c>
      <c r="BT98">
        <v>0</v>
      </c>
      <c r="BU98">
        <v>0</v>
      </c>
      <c r="BV98">
        <v>0</v>
      </c>
      <c r="BW98">
        <f t="shared" si="5"/>
        <v>77.45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0.22680000000000036</v>
      </c>
      <c r="E99">
        <f t="shared" si="6"/>
        <v>0</v>
      </c>
      <c r="F99">
        <f t="shared" si="6"/>
        <v>0.39095999999999947</v>
      </c>
      <c r="G99">
        <f t="shared" si="6"/>
        <v>1.2771359999999989</v>
      </c>
      <c r="H99">
        <f t="shared" si="6"/>
        <v>0</v>
      </c>
      <c r="I99">
        <f t="shared" si="6"/>
        <v>1.6045439999999962</v>
      </c>
      <c r="J99">
        <f t="shared" si="6"/>
        <v>5.260800000000012E-2</v>
      </c>
      <c r="K99">
        <f t="shared" si="6"/>
        <v>5.1728094719999973</v>
      </c>
      <c r="L99">
        <f t="shared" si="6"/>
        <v>15.675659999999962</v>
      </c>
      <c r="M99">
        <f t="shared" si="6"/>
        <v>1.08</v>
      </c>
      <c r="N99">
        <f t="shared" si="6"/>
        <v>2.835</v>
      </c>
      <c r="O99">
        <f t="shared" si="6"/>
        <v>2.9679749999999947</v>
      </c>
      <c r="P99">
        <f t="shared" si="6"/>
        <v>2.6499375000000001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7.0293374999999942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0.32441310000000023</v>
      </c>
      <c r="AA99">
        <f t="shared" si="6"/>
        <v>0.83897130999999925</v>
      </c>
      <c r="AB99">
        <f t="shared" si="6"/>
        <v>0.92678157999999866</v>
      </c>
      <c r="AC99">
        <f t="shared" si="6"/>
        <v>0.65346812799999932</v>
      </c>
      <c r="AD99">
        <f t="shared" si="6"/>
        <v>0.88414529999999858</v>
      </c>
      <c r="AE99">
        <f t="shared" si="6"/>
        <v>0.91536918000000156</v>
      </c>
      <c r="AF99">
        <f t="shared" si="6"/>
        <v>0.29244760000000031</v>
      </c>
      <c r="AG99">
        <f t="shared" si="6"/>
        <v>0.92275199999999913</v>
      </c>
      <c r="AH99">
        <f t="shared" si="6"/>
        <v>3.6758278500000041</v>
      </c>
      <c r="AI99">
        <f t="shared" si="6"/>
        <v>0.45048287500000012</v>
      </c>
      <c r="AJ99">
        <f t="shared" si="6"/>
        <v>0</v>
      </c>
      <c r="AK99">
        <f t="shared" si="6"/>
        <v>1.2060575999999998</v>
      </c>
      <c r="AL99">
        <f t="shared" si="6"/>
        <v>1.7630154499999979</v>
      </c>
      <c r="AM99">
        <f t="shared" si="6"/>
        <v>0.29214027999999975</v>
      </c>
      <c r="AN99">
        <f t="shared" si="6"/>
        <v>2.2516010000000017E-2</v>
      </c>
      <c r="AO99">
        <f t="shared" si="6"/>
        <v>0.6730394999999999</v>
      </c>
      <c r="AP99">
        <f t="shared" si="6"/>
        <v>0.27515879999999993</v>
      </c>
      <c r="AQ99">
        <f t="shared" si="6"/>
        <v>0.54368999999999978</v>
      </c>
      <c r="AR99">
        <f t="shared" si="6"/>
        <v>0.75405186000000046</v>
      </c>
      <c r="AS99">
        <f t="shared" si="6"/>
        <v>0</v>
      </c>
      <c r="AT99">
        <f t="shared" si="6"/>
        <v>0.26860340000000027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1.8595500000000009</v>
      </c>
      <c r="BA99">
        <f>SUM(B99:AZ99)</f>
        <v>64.71775011899993</v>
      </c>
      <c r="BD99">
        <f t="shared" ref="BD99:BW99" si="7">SUM(BD3:BD98)/4000</f>
        <v>0.58779999999999943</v>
      </c>
      <c r="BE99">
        <f t="shared" si="7"/>
        <v>0.18164000000000016</v>
      </c>
      <c r="BF99">
        <f t="shared" si="7"/>
        <v>2.5950000000000039E-2</v>
      </c>
      <c r="BG99">
        <f t="shared" si="7"/>
        <v>9.7200000000000036E-2</v>
      </c>
      <c r="BH99">
        <f t="shared" si="7"/>
        <v>0.13875999999999988</v>
      </c>
      <c r="BI99">
        <f t="shared" si="7"/>
        <v>5.4679999999999958E-2</v>
      </c>
      <c r="BJ99">
        <f t="shared" si="7"/>
        <v>7.5440000000000118E-2</v>
      </c>
      <c r="BK99">
        <f t="shared" si="7"/>
        <v>8.9662499999999992E-2</v>
      </c>
      <c r="BL99">
        <f t="shared" si="7"/>
        <v>2.2402500000000009E-2</v>
      </c>
      <c r="BM99">
        <f t="shared" si="7"/>
        <v>0</v>
      </c>
      <c r="BN99">
        <f t="shared" si="7"/>
        <v>0</v>
      </c>
      <c r="BO99">
        <f t="shared" si="7"/>
        <v>0.34899999999999981</v>
      </c>
      <c r="BP99">
        <f t="shared" si="7"/>
        <v>9.4599999999999948E-2</v>
      </c>
      <c r="BQ99">
        <f t="shared" si="7"/>
        <v>0.10504000000000009</v>
      </c>
      <c r="BR99">
        <f t="shared" si="7"/>
        <v>2.6319999999999996E-2</v>
      </c>
      <c r="BS99">
        <f t="shared" si="7"/>
        <v>1.1055000000000014E-2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1.8595500000000009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215.5301</v>
      </c>
      <c r="L3">
        <v>653.15009999999995</v>
      </c>
      <c r="M3">
        <v>45</v>
      </c>
      <c r="N3">
        <v>118.125</v>
      </c>
      <c r="O3">
        <v>123.66562500000001</v>
      </c>
      <c r="P3">
        <v>122.25</v>
      </c>
      <c r="Q3">
        <v>21.82</v>
      </c>
      <c r="R3">
        <v>42.390099999999997</v>
      </c>
      <c r="S3">
        <v>26.3901</v>
      </c>
      <c r="T3">
        <v>0</v>
      </c>
      <c r="U3">
        <v>275.625</v>
      </c>
      <c r="V3">
        <v>20.73</v>
      </c>
      <c r="W3">
        <v>34.799309999999998</v>
      </c>
      <c r="X3">
        <v>147.515625</v>
      </c>
      <c r="Y3">
        <v>0</v>
      </c>
      <c r="Z3">
        <v>19.6614</v>
      </c>
      <c r="AA3">
        <v>42.14808</v>
      </c>
      <c r="AB3">
        <v>39.510120000000001</v>
      </c>
      <c r="AC3">
        <v>29.062808</v>
      </c>
      <c r="AD3">
        <v>36.591700000000003</v>
      </c>
      <c r="AE3">
        <v>29.509</v>
      </c>
      <c r="AF3">
        <v>8.8740000000000006</v>
      </c>
      <c r="AG3">
        <v>38.448</v>
      </c>
      <c r="AH3">
        <v>152.94049999999999</v>
      </c>
      <c r="AI3">
        <v>15.276</v>
      </c>
      <c r="AJ3">
        <v>0</v>
      </c>
      <c r="AK3">
        <v>50.252400000000002</v>
      </c>
      <c r="AL3">
        <v>83.664000000000001</v>
      </c>
      <c r="AM3">
        <v>10.664</v>
      </c>
      <c r="AN3">
        <v>0.93737000000000004</v>
      </c>
      <c r="AO3">
        <v>20.58</v>
      </c>
      <c r="AP3">
        <v>12.9381</v>
      </c>
      <c r="AQ3">
        <v>62.244</v>
      </c>
      <c r="AR3">
        <v>39.744</v>
      </c>
      <c r="AS3">
        <v>32.419319999999999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75.05</v>
      </c>
      <c r="BA3">
        <f>SUM(B3:AZ3)</f>
        <v>2658.7533580000004</v>
      </c>
      <c r="BB3">
        <v>0</v>
      </c>
      <c r="BD3">
        <v>22.5</v>
      </c>
      <c r="BE3">
        <v>7.34</v>
      </c>
      <c r="BF3">
        <v>1.1200000000000001</v>
      </c>
      <c r="BG3">
        <v>4.09</v>
      </c>
      <c r="BH3">
        <v>5.59</v>
      </c>
      <c r="BI3">
        <v>2.29</v>
      </c>
      <c r="BJ3">
        <v>2.99</v>
      </c>
      <c r="BK3">
        <v>3.72</v>
      </c>
      <c r="BL3">
        <v>0.96</v>
      </c>
      <c r="BM3">
        <v>0</v>
      </c>
      <c r="BN3">
        <v>0</v>
      </c>
      <c r="BO3">
        <v>14.66</v>
      </c>
      <c r="BP3">
        <v>3.85</v>
      </c>
      <c r="BQ3">
        <v>4.42</v>
      </c>
      <c r="BR3">
        <v>1.08</v>
      </c>
      <c r="BS3">
        <v>0.44</v>
      </c>
      <c r="BT3">
        <v>0</v>
      </c>
      <c r="BU3">
        <v>0</v>
      </c>
      <c r="BV3">
        <v>0</v>
      </c>
      <c r="BW3">
        <f>SUM(BD3:BV3)</f>
        <v>75.05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215.5301</v>
      </c>
      <c r="L4">
        <v>653.15009999999995</v>
      </c>
      <c r="M4">
        <v>45</v>
      </c>
      <c r="N4">
        <v>118.125</v>
      </c>
      <c r="O4">
        <v>123.66562500000001</v>
      </c>
      <c r="P4">
        <v>122.25</v>
      </c>
      <c r="Q4">
        <v>21.82</v>
      </c>
      <c r="R4">
        <v>42.390099999999997</v>
      </c>
      <c r="S4">
        <v>26.3901</v>
      </c>
      <c r="T4">
        <v>0</v>
      </c>
      <c r="U4">
        <v>275.625</v>
      </c>
      <c r="V4">
        <v>20.73</v>
      </c>
      <c r="W4">
        <v>34.799309999999998</v>
      </c>
      <c r="X4">
        <v>147.515625</v>
      </c>
      <c r="Y4">
        <v>0</v>
      </c>
      <c r="Z4">
        <v>19.6614</v>
      </c>
      <c r="AA4">
        <v>42.14808</v>
      </c>
      <c r="AB4">
        <v>39.510120000000001</v>
      </c>
      <c r="AC4">
        <v>29.062808</v>
      </c>
      <c r="AD4">
        <v>36.591700000000003</v>
      </c>
      <c r="AE4">
        <v>29.509</v>
      </c>
      <c r="AF4">
        <v>8.8740000000000006</v>
      </c>
      <c r="AG4">
        <v>38.448</v>
      </c>
      <c r="AH4">
        <v>152.94049999999999</v>
      </c>
      <c r="AI4">
        <v>15.276</v>
      </c>
      <c r="AJ4">
        <v>0</v>
      </c>
      <c r="AK4">
        <v>50.252400000000002</v>
      </c>
      <c r="AL4">
        <v>83.664000000000001</v>
      </c>
      <c r="AM4">
        <v>10.664</v>
      </c>
      <c r="AN4">
        <v>0.93737000000000004</v>
      </c>
      <c r="AO4">
        <v>20.58</v>
      </c>
      <c r="AP4">
        <v>12.9381</v>
      </c>
      <c r="AQ4">
        <v>62.244</v>
      </c>
      <c r="AR4">
        <v>39.744</v>
      </c>
      <c r="AS4">
        <v>32.419319999999999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75.05</v>
      </c>
      <c r="BA4">
        <f t="shared" ref="BA4:BA67" si="1">SUM(B4:AZ4)</f>
        <v>2658.7533580000004</v>
      </c>
      <c r="BB4">
        <v>1</v>
      </c>
      <c r="BD4">
        <v>22.5</v>
      </c>
      <c r="BE4">
        <v>7.34</v>
      </c>
      <c r="BF4">
        <v>1.1200000000000001</v>
      </c>
      <c r="BG4">
        <v>4.09</v>
      </c>
      <c r="BH4">
        <v>5.59</v>
      </c>
      <c r="BI4">
        <v>2.29</v>
      </c>
      <c r="BJ4">
        <v>2.99</v>
      </c>
      <c r="BK4">
        <v>3.72</v>
      </c>
      <c r="BL4">
        <v>0.96</v>
      </c>
      <c r="BM4">
        <v>0</v>
      </c>
      <c r="BN4">
        <v>0</v>
      </c>
      <c r="BO4">
        <v>14.66</v>
      </c>
      <c r="BP4">
        <v>3.85</v>
      </c>
      <c r="BQ4">
        <v>4.42</v>
      </c>
      <c r="BR4">
        <v>1.08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75.05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215.5301</v>
      </c>
      <c r="L5">
        <v>653.15009999999995</v>
      </c>
      <c r="M5">
        <v>45</v>
      </c>
      <c r="N5">
        <v>118.125</v>
      </c>
      <c r="O5">
        <v>123.66562500000001</v>
      </c>
      <c r="P5">
        <v>122.25</v>
      </c>
      <c r="Q5">
        <v>21.82</v>
      </c>
      <c r="R5">
        <v>42.390099999999997</v>
      </c>
      <c r="S5">
        <v>26.3901</v>
      </c>
      <c r="T5">
        <v>0</v>
      </c>
      <c r="U5">
        <v>275.625</v>
      </c>
      <c r="V5">
        <v>20.73</v>
      </c>
      <c r="W5">
        <v>34.799309999999998</v>
      </c>
      <c r="X5">
        <v>147.515625</v>
      </c>
      <c r="Y5">
        <v>0</v>
      </c>
      <c r="Z5">
        <v>13.1076</v>
      </c>
      <c r="AA5">
        <v>42.14808</v>
      </c>
      <c r="AB5">
        <v>39.510120000000001</v>
      </c>
      <c r="AC5">
        <v>29.062808</v>
      </c>
      <c r="AD5">
        <v>36.591700000000003</v>
      </c>
      <c r="AE5">
        <v>29.509</v>
      </c>
      <c r="AF5">
        <v>9.86</v>
      </c>
      <c r="AG5">
        <v>38.448</v>
      </c>
      <c r="AH5">
        <v>152.94049999999999</v>
      </c>
      <c r="AI5">
        <v>15.276</v>
      </c>
      <c r="AJ5">
        <v>0</v>
      </c>
      <c r="AK5">
        <v>50.252400000000002</v>
      </c>
      <c r="AL5">
        <v>83.664000000000001</v>
      </c>
      <c r="AM5">
        <v>10.664</v>
      </c>
      <c r="AN5">
        <v>0.93737000000000004</v>
      </c>
      <c r="AO5">
        <v>20.58</v>
      </c>
      <c r="AP5">
        <v>12.9381</v>
      </c>
      <c r="AQ5">
        <v>62.244</v>
      </c>
      <c r="AR5">
        <v>39.744</v>
      </c>
      <c r="AS5">
        <v>32.419319999999999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75.05</v>
      </c>
      <c r="BA5">
        <f t="shared" si="1"/>
        <v>2653.1855580000006</v>
      </c>
      <c r="BB5">
        <v>2</v>
      </c>
      <c r="BD5">
        <v>22.5</v>
      </c>
      <c r="BE5">
        <v>7.34</v>
      </c>
      <c r="BF5">
        <v>1.1200000000000001</v>
      </c>
      <c r="BG5">
        <v>4.09</v>
      </c>
      <c r="BH5">
        <v>5.59</v>
      </c>
      <c r="BI5">
        <v>2.29</v>
      </c>
      <c r="BJ5">
        <v>2.99</v>
      </c>
      <c r="BK5">
        <v>3.72</v>
      </c>
      <c r="BL5">
        <v>0.96</v>
      </c>
      <c r="BM5">
        <v>0</v>
      </c>
      <c r="BN5">
        <v>0</v>
      </c>
      <c r="BO5">
        <v>14.66</v>
      </c>
      <c r="BP5">
        <v>3.85</v>
      </c>
      <c r="BQ5">
        <v>4.42</v>
      </c>
      <c r="BR5">
        <v>1.08</v>
      </c>
      <c r="BS5">
        <v>0.44</v>
      </c>
      <c r="BT5">
        <v>0</v>
      </c>
      <c r="BU5">
        <v>0</v>
      </c>
      <c r="BV5">
        <v>0</v>
      </c>
      <c r="BW5">
        <f t="shared" si="2"/>
        <v>75.05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215.5301</v>
      </c>
      <c r="L6">
        <v>653.15009999999995</v>
      </c>
      <c r="M6">
        <v>45</v>
      </c>
      <c r="N6">
        <v>118.125</v>
      </c>
      <c r="O6">
        <v>123.66562500000001</v>
      </c>
      <c r="P6">
        <v>122.25</v>
      </c>
      <c r="Q6">
        <v>21.82</v>
      </c>
      <c r="R6">
        <v>42.390099999999997</v>
      </c>
      <c r="S6">
        <v>26.3901</v>
      </c>
      <c r="T6">
        <v>0</v>
      </c>
      <c r="U6">
        <v>275.625</v>
      </c>
      <c r="V6">
        <v>20.73</v>
      </c>
      <c r="W6">
        <v>34.799309999999998</v>
      </c>
      <c r="X6">
        <v>147.515625</v>
      </c>
      <c r="Y6">
        <v>0</v>
      </c>
      <c r="Z6">
        <v>13.1076</v>
      </c>
      <c r="AA6">
        <v>42.14808</v>
      </c>
      <c r="AB6">
        <v>39.510120000000001</v>
      </c>
      <c r="AC6">
        <v>29.062808</v>
      </c>
      <c r="AD6">
        <v>36.591700000000003</v>
      </c>
      <c r="AE6">
        <v>29.509</v>
      </c>
      <c r="AF6">
        <v>9.86</v>
      </c>
      <c r="AG6">
        <v>38.448</v>
      </c>
      <c r="AH6">
        <v>152.94049999999999</v>
      </c>
      <c r="AI6">
        <v>15.276</v>
      </c>
      <c r="AJ6">
        <v>0</v>
      </c>
      <c r="AK6">
        <v>50.252400000000002</v>
      </c>
      <c r="AL6">
        <v>83.664000000000001</v>
      </c>
      <c r="AM6">
        <v>10.664</v>
      </c>
      <c r="AN6">
        <v>0.93737000000000004</v>
      </c>
      <c r="AO6">
        <v>20.58</v>
      </c>
      <c r="AP6">
        <v>12.9381</v>
      </c>
      <c r="AQ6">
        <v>46.683</v>
      </c>
      <c r="AR6">
        <v>39.744</v>
      </c>
      <c r="AS6">
        <v>32.419319999999999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75.05</v>
      </c>
      <c r="BA6">
        <f t="shared" si="1"/>
        <v>2637.6245580000004</v>
      </c>
      <c r="BB6">
        <v>3</v>
      </c>
      <c r="BD6">
        <v>22.5</v>
      </c>
      <c r="BE6">
        <v>7.34</v>
      </c>
      <c r="BF6">
        <v>1.1200000000000001</v>
      </c>
      <c r="BG6">
        <v>4.09</v>
      </c>
      <c r="BH6">
        <v>5.59</v>
      </c>
      <c r="BI6">
        <v>2.29</v>
      </c>
      <c r="BJ6">
        <v>2.99</v>
      </c>
      <c r="BK6">
        <v>3.72</v>
      </c>
      <c r="BL6">
        <v>0.96</v>
      </c>
      <c r="BM6">
        <v>0</v>
      </c>
      <c r="BN6">
        <v>0</v>
      </c>
      <c r="BO6">
        <v>14.66</v>
      </c>
      <c r="BP6">
        <v>3.85</v>
      </c>
      <c r="BQ6">
        <v>4.42</v>
      </c>
      <c r="BR6">
        <v>1.08</v>
      </c>
      <c r="BS6">
        <v>0.44</v>
      </c>
      <c r="BT6">
        <v>0</v>
      </c>
      <c r="BU6">
        <v>0</v>
      </c>
      <c r="BV6">
        <v>0</v>
      </c>
      <c r="BW6">
        <f t="shared" si="2"/>
        <v>75.05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215.5301</v>
      </c>
      <c r="L7">
        <v>653.15009999999995</v>
      </c>
      <c r="M7">
        <v>45</v>
      </c>
      <c r="N7">
        <v>118.125</v>
      </c>
      <c r="O7">
        <v>123.66562500000001</v>
      </c>
      <c r="P7">
        <v>122.25</v>
      </c>
      <c r="Q7">
        <v>21.82</v>
      </c>
      <c r="R7">
        <v>42.390099999999997</v>
      </c>
      <c r="S7">
        <v>26.3901</v>
      </c>
      <c r="T7">
        <v>0</v>
      </c>
      <c r="U7">
        <v>275.625</v>
      </c>
      <c r="V7">
        <v>20.73</v>
      </c>
      <c r="W7">
        <v>34.799309999999998</v>
      </c>
      <c r="X7">
        <v>147.515625</v>
      </c>
      <c r="Y7">
        <v>0</v>
      </c>
      <c r="Z7">
        <v>13.1076</v>
      </c>
      <c r="AA7">
        <v>42.14808</v>
      </c>
      <c r="AB7">
        <v>39.510120000000001</v>
      </c>
      <c r="AC7">
        <v>29.062808</v>
      </c>
      <c r="AD7">
        <v>36.591700000000003</v>
      </c>
      <c r="AE7">
        <v>29.509</v>
      </c>
      <c r="AF7">
        <v>9.86</v>
      </c>
      <c r="AG7">
        <v>38.448</v>
      </c>
      <c r="AH7">
        <v>152.94049999999999</v>
      </c>
      <c r="AI7">
        <v>3.1825000000000001</v>
      </c>
      <c r="AJ7">
        <v>0</v>
      </c>
      <c r="AK7">
        <v>50.252400000000002</v>
      </c>
      <c r="AL7">
        <v>83.664000000000001</v>
      </c>
      <c r="AM7">
        <v>10.664</v>
      </c>
      <c r="AN7">
        <v>0.93737000000000004</v>
      </c>
      <c r="AO7">
        <v>20.58</v>
      </c>
      <c r="AP7">
        <v>12.9381</v>
      </c>
      <c r="AQ7">
        <v>46.683</v>
      </c>
      <c r="AR7">
        <v>39.744</v>
      </c>
      <c r="AS7">
        <v>29.5944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75.05</v>
      </c>
      <c r="BA7">
        <f t="shared" si="1"/>
        <v>2622.7061380000005</v>
      </c>
      <c r="BB7">
        <v>4</v>
      </c>
      <c r="BD7">
        <v>22.5</v>
      </c>
      <c r="BE7">
        <v>7.34</v>
      </c>
      <c r="BF7">
        <v>1.1200000000000001</v>
      </c>
      <c r="BG7">
        <v>4.09</v>
      </c>
      <c r="BH7">
        <v>5.59</v>
      </c>
      <c r="BI7">
        <v>2.29</v>
      </c>
      <c r="BJ7">
        <v>2.99</v>
      </c>
      <c r="BK7">
        <v>3.72</v>
      </c>
      <c r="BL7">
        <v>0.96</v>
      </c>
      <c r="BM7">
        <v>0</v>
      </c>
      <c r="BN7">
        <v>0</v>
      </c>
      <c r="BO7">
        <v>14.66</v>
      </c>
      <c r="BP7">
        <v>3.85</v>
      </c>
      <c r="BQ7">
        <v>4.42</v>
      </c>
      <c r="BR7">
        <v>1.08</v>
      </c>
      <c r="BS7">
        <v>0.44</v>
      </c>
      <c r="BT7">
        <v>0</v>
      </c>
      <c r="BU7">
        <v>0</v>
      </c>
      <c r="BV7">
        <v>0</v>
      </c>
      <c r="BW7">
        <f t="shared" si="2"/>
        <v>75.05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215.5301</v>
      </c>
      <c r="L8">
        <v>653.15009999999995</v>
      </c>
      <c r="M8">
        <v>45</v>
      </c>
      <c r="N8">
        <v>118.125</v>
      </c>
      <c r="O8">
        <v>123.66562500000001</v>
      </c>
      <c r="P8">
        <v>122.25</v>
      </c>
      <c r="Q8">
        <v>21.82</v>
      </c>
      <c r="R8">
        <v>42.390099999999997</v>
      </c>
      <c r="S8">
        <v>26.3901</v>
      </c>
      <c r="T8">
        <v>0</v>
      </c>
      <c r="U8">
        <v>275.625</v>
      </c>
      <c r="V8">
        <v>20.73</v>
      </c>
      <c r="W8">
        <v>34.799309999999998</v>
      </c>
      <c r="X8">
        <v>147.515625</v>
      </c>
      <c r="Y8">
        <v>0</v>
      </c>
      <c r="Z8">
        <v>13.1076</v>
      </c>
      <c r="AA8">
        <v>42.14808</v>
      </c>
      <c r="AB8">
        <v>39.510120000000001</v>
      </c>
      <c r="AC8">
        <v>29.062808</v>
      </c>
      <c r="AD8">
        <v>36.591700000000003</v>
      </c>
      <c r="AE8">
        <v>29.509</v>
      </c>
      <c r="AF8">
        <v>9.86</v>
      </c>
      <c r="AG8">
        <v>38.448</v>
      </c>
      <c r="AH8">
        <v>152.94049999999999</v>
      </c>
      <c r="AI8">
        <v>3.1825000000000001</v>
      </c>
      <c r="AJ8">
        <v>0</v>
      </c>
      <c r="AK8">
        <v>50.252400000000002</v>
      </c>
      <c r="AL8">
        <v>83.664000000000001</v>
      </c>
      <c r="AM8">
        <v>10.664</v>
      </c>
      <c r="AN8">
        <v>0.93737000000000004</v>
      </c>
      <c r="AO8">
        <v>20.58</v>
      </c>
      <c r="AP8">
        <v>12.9381</v>
      </c>
      <c r="AQ8">
        <v>46.683</v>
      </c>
      <c r="AR8">
        <v>39.744</v>
      </c>
      <c r="AS8">
        <v>29.5944</v>
      </c>
      <c r="AT8">
        <v>9.0467650000000006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75.05</v>
      </c>
      <c r="BA8">
        <f t="shared" si="1"/>
        <v>2620.5053030000004</v>
      </c>
      <c r="BB8">
        <v>5</v>
      </c>
      <c r="BD8">
        <v>22.5</v>
      </c>
      <c r="BE8">
        <v>7.34</v>
      </c>
      <c r="BF8">
        <v>1.1200000000000001</v>
      </c>
      <c r="BG8">
        <v>4.09</v>
      </c>
      <c r="BH8">
        <v>5.59</v>
      </c>
      <c r="BI8">
        <v>2.29</v>
      </c>
      <c r="BJ8">
        <v>2.99</v>
      </c>
      <c r="BK8">
        <v>3.72</v>
      </c>
      <c r="BL8">
        <v>0.96</v>
      </c>
      <c r="BM8">
        <v>0</v>
      </c>
      <c r="BN8">
        <v>0</v>
      </c>
      <c r="BO8">
        <v>14.66</v>
      </c>
      <c r="BP8">
        <v>3.85</v>
      </c>
      <c r="BQ8">
        <v>4.42</v>
      </c>
      <c r="BR8">
        <v>1.08</v>
      </c>
      <c r="BS8">
        <v>0.44</v>
      </c>
      <c r="BT8">
        <v>0</v>
      </c>
      <c r="BU8">
        <v>0</v>
      </c>
      <c r="BV8">
        <v>0</v>
      </c>
      <c r="BW8">
        <f t="shared" si="2"/>
        <v>75.05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215.5301</v>
      </c>
      <c r="L9">
        <v>653.15009999999995</v>
      </c>
      <c r="M9">
        <v>45</v>
      </c>
      <c r="N9">
        <v>118.125</v>
      </c>
      <c r="O9">
        <v>123.66562500000001</v>
      </c>
      <c r="P9">
        <v>122.25</v>
      </c>
      <c r="Q9">
        <v>21.82</v>
      </c>
      <c r="R9">
        <v>42.390099999999997</v>
      </c>
      <c r="S9">
        <v>26.3901</v>
      </c>
      <c r="T9">
        <v>0</v>
      </c>
      <c r="U9">
        <v>275.625</v>
      </c>
      <c r="V9">
        <v>20.73</v>
      </c>
      <c r="W9">
        <v>34.799309999999998</v>
      </c>
      <c r="X9">
        <v>147.515625</v>
      </c>
      <c r="Y9">
        <v>0</v>
      </c>
      <c r="Z9">
        <v>13.1076</v>
      </c>
      <c r="AA9">
        <v>42.14808</v>
      </c>
      <c r="AB9">
        <v>39.510120000000001</v>
      </c>
      <c r="AC9">
        <v>29.062808</v>
      </c>
      <c r="AD9">
        <v>36.591700000000003</v>
      </c>
      <c r="AE9">
        <v>49.436556000000003</v>
      </c>
      <c r="AF9">
        <v>9.86</v>
      </c>
      <c r="AG9">
        <v>38.448</v>
      </c>
      <c r="AH9">
        <v>152.94049999999999</v>
      </c>
      <c r="AI9">
        <v>3.1825000000000001</v>
      </c>
      <c r="AJ9">
        <v>0</v>
      </c>
      <c r="AK9">
        <v>50.252400000000002</v>
      </c>
      <c r="AL9">
        <v>83.664000000000001</v>
      </c>
      <c r="AM9">
        <v>10.664</v>
      </c>
      <c r="AN9">
        <v>0.93737000000000004</v>
      </c>
      <c r="AO9">
        <v>20.58</v>
      </c>
      <c r="AP9">
        <v>12.9381</v>
      </c>
      <c r="AQ9">
        <v>46.368000000000002</v>
      </c>
      <c r="AR9">
        <v>39.744</v>
      </c>
      <c r="AS9">
        <v>29.5944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75.05</v>
      </c>
      <c r="BA9">
        <f t="shared" si="1"/>
        <v>2642.3186940000005</v>
      </c>
      <c r="BB9">
        <v>6</v>
      </c>
      <c r="BD9">
        <v>22.5</v>
      </c>
      <c r="BE9">
        <v>7.34</v>
      </c>
      <c r="BF9">
        <v>1.1200000000000001</v>
      </c>
      <c r="BG9">
        <v>4.09</v>
      </c>
      <c r="BH9">
        <v>5.59</v>
      </c>
      <c r="BI9">
        <v>2.29</v>
      </c>
      <c r="BJ9">
        <v>2.99</v>
      </c>
      <c r="BK9">
        <v>3.72</v>
      </c>
      <c r="BL9">
        <v>0.96</v>
      </c>
      <c r="BM9">
        <v>0</v>
      </c>
      <c r="BN9">
        <v>0</v>
      </c>
      <c r="BO9">
        <v>14.66</v>
      </c>
      <c r="BP9">
        <v>3.85</v>
      </c>
      <c r="BQ9">
        <v>4.42</v>
      </c>
      <c r="BR9">
        <v>1.08</v>
      </c>
      <c r="BS9">
        <v>0.44</v>
      </c>
      <c r="BT9">
        <v>0</v>
      </c>
      <c r="BU9">
        <v>0</v>
      </c>
      <c r="BV9">
        <v>0</v>
      </c>
      <c r="BW9">
        <f t="shared" si="2"/>
        <v>75.05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215.5301</v>
      </c>
      <c r="L10">
        <v>653.15009999999995</v>
      </c>
      <c r="M10">
        <v>45</v>
      </c>
      <c r="N10">
        <v>118.125</v>
      </c>
      <c r="O10">
        <v>123.66562500000001</v>
      </c>
      <c r="P10">
        <v>122.25</v>
      </c>
      <c r="Q10">
        <v>21.82</v>
      </c>
      <c r="R10">
        <v>42.390099999999997</v>
      </c>
      <c r="S10">
        <v>26.3901</v>
      </c>
      <c r="T10">
        <v>0</v>
      </c>
      <c r="U10">
        <v>275.625</v>
      </c>
      <c r="V10">
        <v>20.73</v>
      </c>
      <c r="W10">
        <v>34.799309999999998</v>
      </c>
      <c r="X10">
        <v>147.515625</v>
      </c>
      <c r="Y10">
        <v>0</v>
      </c>
      <c r="Z10">
        <v>13.1076</v>
      </c>
      <c r="AA10">
        <v>42.14808</v>
      </c>
      <c r="AB10">
        <v>39.510120000000001</v>
      </c>
      <c r="AC10">
        <v>29.062808</v>
      </c>
      <c r="AD10">
        <v>36.591700000000003</v>
      </c>
      <c r="AE10">
        <v>49.436556000000003</v>
      </c>
      <c r="AF10">
        <v>9.86</v>
      </c>
      <c r="AG10">
        <v>38.448</v>
      </c>
      <c r="AH10">
        <v>152.94049999999999</v>
      </c>
      <c r="AI10">
        <v>3.1825000000000001</v>
      </c>
      <c r="AJ10">
        <v>0</v>
      </c>
      <c r="AK10">
        <v>50.252400000000002</v>
      </c>
      <c r="AL10">
        <v>83.664000000000001</v>
      </c>
      <c r="AM10">
        <v>10.664</v>
      </c>
      <c r="AN10">
        <v>0.93737000000000004</v>
      </c>
      <c r="AO10">
        <v>20.58</v>
      </c>
      <c r="AP10">
        <v>12.9381</v>
      </c>
      <c r="AQ10">
        <v>44.414999999999999</v>
      </c>
      <c r="AR10">
        <v>39.744</v>
      </c>
      <c r="AS10">
        <v>29.5944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75.05</v>
      </c>
      <c r="BA10">
        <f t="shared" si="1"/>
        <v>2640.3656940000005</v>
      </c>
      <c r="BB10">
        <v>7</v>
      </c>
      <c r="BD10">
        <v>22.5</v>
      </c>
      <c r="BE10">
        <v>7.34</v>
      </c>
      <c r="BF10">
        <v>1.1200000000000001</v>
      </c>
      <c r="BG10">
        <v>4.09</v>
      </c>
      <c r="BH10">
        <v>5.59</v>
      </c>
      <c r="BI10">
        <v>2.29</v>
      </c>
      <c r="BJ10">
        <v>2.99</v>
      </c>
      <c r="BK10">
        <v>3.72</v>
      </c>
      <c r="BL10">
        <v>0.96</v>
      </c>
      <c r="BM10">
        <v>0</v>
      </c>
      <c r="BN10">
        <v>0</v>
      </c>
      <c r="BO10">
        <v>14.66</v>
      </c>
      <c r="BP10">
        <v>3.85</v>
      </c>
      <c r="BQ10">
        <v>4.42</v>
      </c>
      <c r="BR10">
        <v>1.08</v>
      </c>
      <c r="BS10">
        <v>0.44</v>
      </c>
      <c r="BT10">
        <v>0</v>
      </c>
      <c r="BU10">
        <v>0</v>
      </c>
      <c r="BV10">
        <v>0</v>
      </c>
      <c r="BW10">
        <f t="shared" si="2"/>
        <v>75.05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215.5301</v>
      </c>
      <c r="L11">
        <v>653.15009999999995</v>
      </c>
      <c r="M11">
        <v>45</v>
      </c>
      <c r="N11">
        <v>118.125</v>
      </c>
      <c r="O11">
        <v>123.66562500000001</v>
      </c>
      <c r="P11">
        <v>122.25</v>
      </c>
      <c r="Q11">
        <v>21.82</v>
      </c>
      <c r="R11">
        <v>42.390099999999997</v>
      </c>
      <c r="S11">
        <v>26.3901</v>
      </c>
      <c r="T11">
        <v>0</v>
      </c>
      <c r="U11">
        <v>264.375</v>
      </c>
      <c r="V11">
        <v>20.73</v>
      </c>
      <c r="W11">
        <v>34.799309999999998</v>
      </c>
      <c r="X11">
        <v>147.515625</v>
      </c>
      <c r="Y11">
        <v>0</v>
      </c>
      <c r="Z11">
        <v>13.1076</v>
      </c>
      <c r="AA11">
        <v>42.14808</v>
      </c>
      <c r="AB11">
        <v>39.510120000000001</v>
      </c>
      <c r="AC11">
        <v>29.062808</v>
      </c>
      <c r="AD11">
        <v>36.591700000000003</v>
      </c>
      <c r="AE11">
        <v>32.075000000000003</v>
      </c>
      <c r="AF11">
        <v>9.86</v>
      </c>
      <c r="AG11">
        <v>38.448</v>
      </c>
      <c r="AH11">
        <v>152.94049999999999</v>
      </c>
      <c r="AI11">
        <v>15.276</v>
      </c>
      <c r="AJ11">
        <v>0</v>
      </c>
      <c r="AK11">
        <v>50.252400000000002</v>
      </c>
      <c r="AL11">
        <v>83.664000000000001</v>
      </c>
      <c r="AM11">
        <v>10.664</v>
      </c>
      <c r="AN11">
        <v>0.93737000000000004</v>
      </c>
      <c r="AO11">
        <v>20.58</v>
      </c>
      <c r="AP11">
        <v>12.9381</v>
      </c>
      <c r="AQ11">
        <v>44.414999999999999</v>
      </c>
      <c r="AR11">
        <v>35.328000000000003</v>
      </c>
      <c r="AS11">
        <v>30.266999999999999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74.300000000000011</v>
      </c>
      <c r="BA11">
        <f t="shared" si="1"/>
        <v>2619.3542380000004</v>
      </c>
      <c r="BB11">
        <v>8</v>
      </c>
      <c r="BD11">
        <v>22.5</v>
      </c>
      <c r="BE11">
        <v>7.17</v>
      </c>
      <c r="BF11">
        <v>1.18</v>
      </c>
      <c r="BG11">
        <v>3.97</v>
      </c>
      <c r="BH11">
        <v>5.59</v>
      </c>
      <c r="BI11">
        <v>2.25</v>
      </c>
      <c r="BJ11">
        <v>2.99</v>
      </c>
      <c r="BK11">
        <v>3.72</v>
      </c>
      <c r="BL11">
        <v>0.92</v>
      </c>
      <c r="BM11">
        <v>0</v>
      </c>
      <c r="BN11">
        <v>0</v>
      </c>
      <c r="BO11">
        <v>14.31</v>
      </c>
      <c r="BP11">
        <v>3.84</v>
      </c>
      <c r="BQ11">
        <v>4.29</v>
      </c>
      <c r="BR11">
        <v>1.1399999999999999</v>
      </c>
      <c r="BS11">
        <v>0.43</v>
      </c>
      <c r="BT11">
        <v>0</v>
      </c>
      <c r="BU11">
        <v>0</v>
      </c>
      <c r="BV11">
        <v>0</v>
      </c>
      <c r="BW11">
        <f t="shared" si="2"/>
        <v>74.300000000000011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215.5301</v>
      </c>
      <c r="L12">
        <v>512.22209999999995</v>
      </c>
      <c r="M12">
        <v>45</v>
      </c>
      <c r="N12">
        <v>118.125</v>
      </c>
      <c r="O12">
        <v>123.66562500000001</v>
      </c>
      <c r="P12">
        <v>122.25</v>
      </c>
      <c r="Q12">
        <v>21.82</v>
      </c>
      <c r="R12">
        <v>42.390099999999997</v>
      </c>
      <c r="S12">
        <v>26.3901</v>
      </c>
      <c r="T12">
        <v>0</v>
      </c>
      <c r="U12">
        <v>264.375</v>
      </c>
      <c r="V12">
        <v>20.73</v>
      </c>
      <c r="W12">
        <v>34.799309999999998</v>
      </c>
      <c r="X12">
        <v>147.515625</v>
      </c>
      <c r="Y12">
        <v>0</v>
      </c>
      <c r="Z12">
        <v>13.1076</v>
      </c>
      <c r="AA12">
        <v>42.14808</v>
      </c>
      <c r="AB12">
        <v>39.510120000000001</v>
      </c>
      <c r="AC12">
        <v>29.062808</v>
      </c>
      <c r="AD12">
        <v>36.591700000000003</v>
      </c>
      <c r="AE12">
        <v>32.075000000000003</v>
      </c>
      <c r="AF12">
        <v>9.86</v>
      </c>
      <c r="AG12">
        <v>38.448</v>
      </c>
      <c r="AH12">
        <v>152.94049999999999</v>
      </c>
      <c r="AI12">
        <v>15.276</v>
      </c>
      <c r="AJ12">
        <v>0</v>
      </c>
      <c r="AK12">
        <v>50.252400000000002</v>
      </c>
      <c r="AL12">
        <v>83.664000000000001</v>
      </c>
      <c r="AM12">
        <v>10.664</v>
      </c>
      <c r="AN12">
        <v>0.93737000000000004</v>
      </c>
      <c r="AO12">
        <v>20.58</v>
      </c>
      <c r="AP12">
        <v>12.9381</v>
      </c>
      <c r="AQ12">
        <v>44.414999999999999</v>
      </c>
      <c r="AR12">
        <v>35.328000000000003</v>
      </c>
      <c r="AS12">
        <v>30.266999999999999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74.300000000000011</v>
      </c>
      <c r="BA12">
        <f t="shared" si="1"/>
        <v>2478.426238</v>
      </c>
      <c r="BB12">
        <v>9</v>
      </c>
      <c r="BD12">
        <v>22.5</v>
      </c>
      <c r="BE12">
        <v>7.17</v>
      </c>
      <c r="BF12">
        <v>1.18</v>
      </c>
      <c r="BG12">
        <v>3.97</v>
      </c>
      <c r="BH12">
        <v>5.59</v>
      </c>
      <c r="BI12">
        <v>2.25</v>
      </c>
      <c r="BJ12">
        <v>2.99</v>
      </c>
      <c r="BK12">
        <v>3.72</v>
      </c>
      <c r="BL12">
        <v>0.92</v>
      </c>
      <c r="BM12">
        <v>0</v>
      </c>
      <c r="BN12">
        <v>0</v>
      </c>
      <c r="BO12">
        <v>14.31</v>
      </c>
      <c r="BP12">
        <v>3.84</v>
      </c>
      <c r="BQ12">
        <v>4.29</v>
      </c>
      <c r="BR12">
        <v>1.1399999999999999</v>
      </c>
      <c r="BS12">
        <v>0.43</v>
      </c>
      <c r="BT12">
        <v>0</v>
      </c>
      <c r="BU12">
        <v>0</v>
      </c>
      <c r="BV12">
        <v>0</v>
      </c>
      <c r="BW12">
        <f t="shared" si="2"/>
        <v>74.300000000000011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215.5301</v>
      </c>
      <c r="L13">
        <v>399.97239999999999</v>
      </c>
      <c r="M13">
        <v>45</v>
      </c>
      <c r="N13">
        <v>118.125</v>
      </c>
      <c r="O13">
        <v>123.66562500000001</v>
      </c>
      <c r="P13">
        <v>122.25</v>
      </c>
      <c r="Q13">
        <v>21.82</v>
      </c>
      <c r="R13">
        <v>42.390099999999997</v>
      </c>
      <c r="S13">
        <v>26.3901</v>
      </c>
      <c r="T13">
        <v>0</v>
      </c>
      <c r="U13">
        <v>264.375</v>
      </c>
      <c r="V13">
        <v>20.73</v>
      </c>
      <c r="W13">
        <v>34.799309999999998</v>
      </c>
      <c r="X13">
        <v>147.515625</v>
      </c>
      <c r="Y13">
        <v>0</v>
      </c>
      <c r="Z13">
        <v>13.1076</v>
      </c>
      <c r="AA13">
        <v>42.14808</v>
      </c>
      <c r="AB13">
        <v>39.510120000000001</v>
      </c>
      <c r="AC13">
        <v>29.062808</v>
      </c>
      <c r="AD13">
        <v>36.591700000000003</v>
      </c>
      <c r="AE13">
        <v>32.075000000000003</v>
      </c>
      <c r="AF13">
        <v>9.86</v>
      </c>
      <c r="AG13">
        <v>38.448</v>
      </c>
      <c r="AH13">
        <v>152.94049999999999</v>
      </c>
      <c r="AI13">
        <v>15.276</v>
      </c>
      <c r="AJ13">
        <v>0</v>
      </c>
      <c r="AK13">
        <v>50.252400000000002</v>
      </c>
      <c r="AL13">
        <v>83.664000000000001</v>
      </c>
      <c r="AM13">
        <v>10.664</v>
      </c>
      <c r="AN13">
        <v>0.93737000000000004</v>
      </c>
      <c r="AO13">
        <v>20.58</v>
      </c>
      <c r="AP13">
        <v>12.9381</v>
      </c>
      <c r="AQ13">
        <v>44.414999999999999</v>
      </c>
      <c r="AR13">
        <v>38.64</v>
      </c>
      <c r="AS13">
        <v>30.939599999999999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74.300000000000011</v>
      </c>
      <c r="BA13">
        <f t="shared" si="1"/>
        <v>2370.1611380000008</v>
      </c>
      <c r="BB13">
        <v>10</v>
      </c>
      <c r="BD13">
        <v>22.5</v>
      </c>
      <c r="BE13">
        <v>7.17</v>
      </c>
      <c r="BF13">
        <v>1.18</v>
      </c>
      <c r="BG13">
        <v>3.97</v>
      </c>
      <c r="BH13">
        <v>5.59</v>
      </c>
      <c r="BI13">
        <v>2.25</v>
      </c>
      <c r="BJ13">
        <v>2.99</v>
      </c>
      <c r="BK13">
        <v>3.72</v>
      </c>
      <c r="BL13">
        <v>0.92</v>
      </c>
      <c r="BM13">
        <v>0</v>
      </c>
      <c r="BN13">
        <v>0</v>
      </c>
      <c r="BO13">
        <v>14.31</v>
      </c>
      <c r="BP13">
        <v>3.84</v>
      </c>
      <c r="BQ13">
        <v>4.29</v>
      </c>
      <c r="BR13">
        <v>1.1399999999999999</v>
      </c>
      <c r="BS13">
        <v>0.43</v>
      </c>
      <c r="BT13">
        <v>0</v>
      </c>
      <c r="BU13">
        <v>0</v>
      </c>
      <c r="BV13">
        <v>0</v>
      </c>
      <c r="BW13">
        <f t="shared" si="2"/>
        <v>74.300000000000011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215.5301</v>
      </c>
      <c r="L14">
        <v>420.97239999999999</v>
      </c>
      <c r="M14">
        <v>45</v>
      </c>
      <c r="N14">
        <v>118.125</v>
      </c>
      <c r="O14">
        <v>123.66562500000001</v>
      </c>
      <c r="P14">
        <v>122.25</v>
      </c>
      <c r="Q14">
        <v>21.82</v>
      </c>
      <c r="R14">
        <v>42.390099999999997</v>
      </c>
      <c r="S14">
        <v>26.3901</v>
      </c>
      <c r="T14">
        <v>0</v>
      </c>
      <c r="U14">
        <v>264.375</v>
      </c>
      <c r="V14">
        <v>20.73</v>
      </c>
      <c r="W14">
        <v>34.799309999999998</v>
      </c>
      <c r="X14">
        <v>147.515625</v>
      </c>
      <c r="Y14">
        <v>0</v>
      </c>
      <c r="Z14">
        <v>13.1076</v>
      </c>
      <c r="AA14">
        <v>42.14808</v>
      </c>
      <c r="AB14">
        <v>39.510120000000001</v>
      </c>
      <c r="AC14">
        <v>29.062808</v>
      </c>
      <c r="AD14">
        <v>36.591700000000003</v>
      </c>
      <c r="AE14">
        <v>32.075000000000003</v>
      </c>
      <c r="AF14">
        <v>9.86</v>
      </c>
      <c r="AG14">
        <v>38.448</v>
      </c>
      <c r="AH14">
        <v>152.94049999999999</v>
      </c>
      <c r="AI14">
        <v>15.276</v>
      </c>
      <c r="AJ14">
        <v>0</v>
      </c>
      <c r="AK14">
        <v>50.252400000000002</v>
      </c>
      <c r="AL14">
        <v>83.664000000000001</v>
      </c>
      <c r="AM14">
        <v>10.664</v>
      </c>
      <c r="AN14">
        <v>0.93737000000000004</v>
      </c>
      <c r="AO14">
        <v>20.58</v>
      </c>
      <c r="AP14">
        <v>12.9381</v>
      </c>
      <c r="AQ14">
        <v>29.61</v>
      </c>
      <c r="AR14">
        <v>38.64</v>
      </c>
      <c r="AS14">
        <v>30.939599999999999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74.300000000000011</v>
      </c>
      <c r="BA14">
        <f t="shared" si="1"/>
        <v>2376.356138000001</v>
      </c>
      <c r="BB14">
        <v>11</v>
      </c>
      <c r="BD14">
        <v>22.5</v>
      </c>
      <c r="BE14">
        <v>7.17</v>
      </c>
      <c r="BF14">
        <v>1.18</v>
      </c>
      <c r="BG14">
        <v>3.97</v>
      </c>
      <c r="BH14">
        <v>5.59</v>
      </c>
      <c r="BI14">
        <v>2.25</v>
      </c>
      <c r="BJ14">
        <v>2.99</v>
      </c>
      <c r="BK14">
        <v>3.72</v>
      </c>
      <c r="BL14">
        <v>0.92</v>
      </c>
      <c r="BM14">
        <v>0</v>
      </c>
      <c r="BN14">
        <v>0</v>
      </c>
      <c r="BO14">
        <v>14.31</v>
      </c>
      <c r="BP14">
        <v>3.84</v>
      </c>
      <c r="BQ14">
        <v>4.29</v>
      </c>
      <c r="BR14">
        <v>1.1399999999999999</v>
      </c>
      <c r="BS14">
        <v>0.43</v>
      </c>
      <c r="BT14">
        <v>0</v>
      </c>
      <c r="BU14">
        <v>0</v>
      </c>
      <c r="BV14">
        <v>0</v>
      </c>
      <c r="BW14">
        <f t="shared" si="2"/>
        <v>74.300000000000011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188.73820000000001</v>
      </c>
      <c r="L15">
        <v>399.97239999999999</v>
      </c>
      <c r="M15">
        <v>45</v>
      </c>
      <c r="N15">
        <v>118.125</v>
      </c>
      <c r="O15">
        <v>123.66562500000001</v>
      </c>
      <c r="P15">
        <v>122.25</v>
      </c>
      <c r="Q15">
        <v>21.82</v>
      </c>
      <c r="R15">
        <v>42.390099999999997</v>
      </c>
      <c r="S15">
        <v>26.3901</v>
      </c>
      <c r="T15">
        <v>0</v>
      </c>
      <c r="U15">
        <v>264.375</v>
      </c>
      <c r="V15">
        <v>20.73</v>
      </c>
      <c r="W15">
        <v>34.799309999999998</v>
      </c>
      <c r="X15">
        <v>147.515625</v>
      </c>
      <c r="Y15">
        <v>0</v>
      </c>
      <c r="Z15">
        <v>13.1076</v>
      </c>
      <c r="AA15">
        <v>42.14808</v>
      </c>
      <c r="AB15">
        <v>39.510120000000001</v>
      </c>
      <c r="AC15">
        <v>29.062808</v>
      </c>
      <c r="AD15">
        <v>36.591700000000003</v>
      </c>
      <c r="AE15">
        <v>32.075000000000003</v>
      </c>
      <c r="AF15">
        <v>9.86</v>
      </c>
      <c r="AG15">
        <v>38.448</v>
      </c>
      <c r="AH15">
        <v>152.94049999999999</v>
      </c>
      <c r="AI15">
        <v>15.276</v>
      </c>
      <c r="AJ15">
        <v>0</v>
      </c>
      <c r="AK15">
        <v>50.252400000000002</v>
      </c>
      <c r="AL15">
        <v>79.364599999999996</v>
      </c>
      <c r="AM15">
        <v>10.664</v>
      </c>
      <c r="AN15">
        <v>0.93737000000000004</v>
      </c>
      <c r="AO15">
        <v>20.58</v>
      </c>
      <c r="AP15">
        <v>11.529</v>
      </c>
      <c r="AQ15">
        <v>29.61</v>
      </c>
      <c r="AR15">
        <v>38.64</v>
      </c>
      <c r="AS15">
        <v>31.612200000000001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74.300000000000011</v>
      </c>
      <c r="BA15">
        <f t="shared" si="1"/>
        <v>2323.5283380000005</v>
      </c>
      <c r="BB15">
        <v>12</v>
      </c>
      <c r="BD15">
        <v>22.5</v>
      </c>
      <c r="BE15">
        <v>7.17</v>
      </c>
      <c r="BF15">
        <v>1.18</v>
      </c>
      <c r="BG15">
        <v>3.97</v>
      </c>
      <c r="BH15">
        <v>5.59</v>
      </c>
      <c r="BI15">
        <v>2.25</v>
      </c>
      <c r="BJ15">
        <v>2.99</v>
      </c>
      <c r="BK15">
        <v>3.72</v>
      </c>
      <c r="BL15">
        <v>0.92</v>
      </c>
      <c r="BM15">
        <v>0</v>
      </c>
      <c r="BN15">
        <v>0</v>
      </c>
      <c r="BO15">
        <v>14.31</v>
      </c>
      <c r="BP15">
        <v>3.84</v>
      </c>
      <c r="BQ15">
        <v>4.29</v>
      </c>
      <c r="BR15">
        <v>1.1399999999999999</v>
      </c>
      <c r="BS15">
        <v>0.43</v>
      </c>
      <c r="BT15">
        <v>0</v>
      </c>
      <c r="BU15">
        <v>0</v>
      </c>
      <c r="BV15">
        <v>0</v>
      </c>
      <c r="BW15">
        <f t="shared" si="2"/>
        <v>74.300000000000011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188.73820000000001</v>
      </c>
      <c r="L16">
        <v>399.97239999999999</v>
      </c>
      <c r="M16">
        <v>45</v>
      </c>
      <c r="N16">
        <v>118.125</v>
      </c>
      <c r="O16">
        <v>123.66562500000001</v>
      </c>
      <c r="P16">
        <v>122.25</v>
      </c>
      <c r="Q16">
        <v>21.82</v>
      </c>
      <c r="R16">
        <v>42.390099999999997</v>
      </c>
      <c r="S16">
        <v>26.3901</v>
      </c>
      <c r="T16">
        <v>0</v>
      </c>
      <c r="U16">
        <v>264.375</v>
      </c>
      <c r="V16">
        <v>20.73</v>
      </c>
      <c r="W16">
        <v>34.799309999999998</v>
      </c>
      <c r="X16">
        <v>147.515625</v>
      </c>
      <c r="Y16">
        <v>0</v>
      </c>
      <c r="Z16">
        <v>13.1076</v>
      </c>
      <c r="AA16">
        <v>42.14808</v>
      </c>
      <c r="AB16">
        <v>39.510120000000001</v>
      </c>
      <c r="AC16">
        <v>29.062808</v>
      </c>
      <c r="AD16">
        <v>36.591700000000003</v>
      </c>
      <c r="AE16">
        <v>32.075000000000003</v>
      </c>
      <c r="AF16">
        <v>9.86</v>
      </c>
      <c r="AG16">
        <v>38.448</v>
      </c>
      <c r="AH16">
        <v>152.94049999999999</v>
      </c>
      <c r="AI16">
        <v>15.276</v>
      </c>
      <c r="AJ16">
        <v>0</v>
      </c>
      <c r="AK16">
        <v>50.252400000000002</v>
      </c>
      <c r="AL16">
        <v>79.364599999999996</v>
      </c>
      <c r="AM16">
        <v>10.664</v>
      </c>
      <c r="AN16">
        <v>0.93737000000000004</v>
      </c>
      <c r="AO16">
        <v>20.58</v>
      </c>
      <c r="AP16">
        <v>11.529</v>
      </c>
      <c r="AQ16">
        <v>29.61</v>
      </c>
      <c r="AR16">
        <v>38.64</v>
      </c>
      <c r="AS16">
        <v>31.612200000000001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74.300000000000011</v>
      </c>
      <c r="BA16">
        <f t="shared" si="1"/>
        <v>2323.5283380000005</v>
      </c>
      <c r="BB16">
        <v>13</v>
      </c>
      <c r="BD16">
        <v>22.5</v>
      </c>
      <c r="BE16">
        <v>7.17</v>
      </c>
      <c r="BF16">
        <v>1.18</v>
      </c>
      <c r="BG16">
        <v>3.97</v>
      </c>
      <c r="BH16">
        <v>5.59</v>
      </c>
      <c r="BI16">
        <v>2.25</v>
      </c>
      <c r="BJ16">
        <v>2.99</v>
      </c>
      <c r="BK16">
        <v>3.72</v>
      </c>
      <c r="BL16">
        <v>0.92</v>
      </c>
      <c r="BM16">
        <v>0</v>
      </c>
      <c r="BN16">
        <v>0</v>
      </c>
      <c r="BO16">
        <v>14.31</v>
      </c>
      <c r="BP16">
        <v>3.84</v>
      </c>
      <c r="BQ16">
        <v>4.29</v>
      </c>
      <c r="BR16">
        <v>1.1399999999999999</v>
      </c>
      <c r="BS16">
        <v>0.43</v>
      </c>
      <c r="BT16">
        <v>0</v>
      </c>
      <c r="BU16">
        <v>0</v>
      </c>
      <c r="BV16">
        <v>0</v>
      </c>
      <c r="BW16">
        <f t="shared" si="2"/>
        <v>74.300000000000011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188.73820000000001</v>
      </c>
      <c r="L17">
        <v>399.97239999999999</v>
      </c>
      <c r="M17">
        <v>45</v>
      </c>
      <c r="N17">
        <v>118.125</v>
      </c>
      <c r="O17">
        <v>123.66562500000001</v>
      </c>
      <c r="P17">
        <v>122.25</v>
      </c>
      <c r="Q17">
        <v>21.82</v>
      </c>
      <c r="R17">
        <v>42.390099999999997</v>
      </c>
      <c r="S17">
        <v>26.3901</v>
      </c>
      <c r="T17">
        <v>0</v>
      </c>
      <c r="U17">
        <v>264.375</v>
      </c>
      <c r="V17">
        <v>20.73</v>
      </c>
      <c r="W17">
        <v>34.799309999999998</v>
      </c>
      <c r="X17">
        <v>147.515625</v>
      </c>
      <c r="Y17">
        <v>0</v>
      </c>
      <c r="Z17">
        <v>13.1076</v>
      </c>
      <c r="AA17">
        <v>42.14808</v>
      </c>
      <c r="AB17">
        <v>39.510120000000001</v>
      </c>
      <c r="AC17">
        <v>29.062808</v>
      </c>
      <c r="AD17">
        <v>36.591700000000003</v>
      </c>
      <c r="AE17">
        <v>32.075000000000003</v>
      </c>
      <c r="AF17">
        <v>9.86</v>
      </c>
      <c r="AG17">
        <v>38.448</v>
      </c>
      <c r="AH17">
        <v>152.94049999999999</v>
      </c>
      <c r="AI17">
        <v>15.276</v>
      </c>
      <c r="AJ17">
        <v>0</v>
      </c>
      <c r="AK17">
        <v>50.252400000000002</v>
      </c>
      <c r="AL17">
        <v>79.364599999999996</v>
      </c>
      <c r="AM17">
        <v>10.664</v>
      </c>
      <c r="AN17">
        <v>0.93737000000000004</v>
      </c>
      <c r="AO17">
        <v>20.58</v>
      </c>
      <c r="AP17">
        <v>11.529</v>
      </c>
      <c r="AQ17">
        <v>0</v>
      </c>
      <c r="AR17">
        <v>44.16</v>
      </c>
      <c r="AS17">
        <v>31.612200000000001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74.300000000000011</v>
      </c>
      <c r="BA17">
        <f t="shared" si="1"/>
        <v>2299.4383380000004</v>
      </c>
      <c r="BB17">
        <v>14</v>
      </c>
      <c r="BD17">
        <v>22.5</v>
      </c>
      <c r="BE17">
        <v>7.17</v>
      </c>
      <c r="BF17">
        <v>1.18</v>
      </c>
      <c r="BG17">
        <v>3.97</v>
      </c>
      <c r="BH17">
        <v>5.59</v>
      </c>
      <c r="BI17">
        <v>2.25</v>
      </c>
      <c r="BJ17">
        <v>2.99</v>
      </c>
      <c r="BK17">
        <v>3.72</v>
      </c>
      <c r="BL17">
        <v>0.92</v>
      </c>
      <c r="BM17">
        <v>0</v>
      </c>
      <c r="BN17">
        <v>0</v>
      </c>
      <c r="BO17">
        <v>14.31</v>
      </c>
      <c r="BP17">
        <v>3.84</v>
      </c>
      <c r="BQ17">
        <v>4.29</v>
      </c>
      <c r="BR17">
        <v>1.1399999999999999</v>
      </c>
      <c r="BS17">
        <v>0.43</v>
      </c>
      <c r="BT17">
        <v>0</v>
      </c>
      <c r="BU17">
        <v>0</v>
      </c>
      <c r="BV17">
        <v>0</v>
      </c>
      <c r="BW17">
        <f t="shared" si="2"/>
        <v>74.300000000000011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188.73820000000001</v>
      </c>
      <c r="L18">
        <v>399.97239999999999</v>
      </c>
      <c r="M18">
        <v>45</v>
      </c>
      <c r="N18">
        <v>118.125</v>
      </c>
      <c r="O18">
        <v>123.66562500000001</v>
      </c>
      <c r="P18">
        <v>122.25</v>
      </c>
      <c r="Q18">
        <v>21.82</v>
      </c>
      <c r="R18">
        <v>42.390099999999997</v>
      </c>
      <c r="S18">
        <v>26.3901</v>
      </c>
      <c r="T18">
        <v>0</v>
      </c>
      <c r="U18">
        <v>264.375</v>
      </c>
      <c r="V18">
        <v>20.73</v>
      </c>
      <c r="W18">
        <v>34.799309999999998</v>
      </c>
      <c r="X18">
        <v>147.515625</v>
      </c>
      <c r="Y18">
        <v>0</v>
      </c>
      <c r="Z18">
        <v>13.1076</v>
      </c>
      <c r="AA18">
        <v>42.14808</v>
      </c>
      <c r="AB18">
        <v>39.510120000000001</v>
      </c>
      <c r="AC18">
        <v>29.062808</v>
      </c>
      <c r="AD18">
        <v>36.591700000000003</v>
      </c>
      <c r="AE18">
        <v>32.075000000000003</v>
      </c>
      <c r="AF18">
        <v>9.86</v>
      </c>
      <c r="AG18">
        <v>38.448</v>
      </c>
      <c r="AH18">
        <v>152.94049999999999</v>
      </c>
      <c r="AI18">
        <v>15.276</v>
      </c>
      <c r="AJ18">
        <v>0</v>
      </c>
      <c r="AK18">
        <v>50.252400000000002</v>
      </c>
      <c r="AL18">
        <v>79.364599999999996</v>
      </c>
      <c r="AM18">
        <v>10.664</v>
      </c>
      <c r="AN18">
        <v>0.93737000000000004</v>
      </c>
      <c r="AO18">
        <v>20.58</v>
      </c>
      <c r="AP18">
        <v>11.529</v>
      </c>
      <c r="AQ18">
        <v>0</v>
      </c>
      <c r="AR18">
        <v>44.16</v>
      </c>
      <c r="AS18">
        <v>31.612200000000001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74.300000000000011</v>
      </c>
      <c r="BA18">
        <f t="shared" si="1"/>
        <v>2299.4383380000004</v>
      </c>
      <c r="BB18">
        <v>15</v>
      </c>
      <c r="BD18">
        <v>22.5</v>
      </c>
      <c r="BE18">
        <v>7.17</v>
      </c>
      <c r="BF18">
        <v>1.18</v>
      </c>
      <c r="BG18">
        <v>3.97</v>
      </c>
      <c r="BH18">
        <v>5.59</v>
      </c>
      <c r="BI18">
        <v>2.25</v>
      </c>
      <c r="BJ18">
        <v>2.99</v>
      </c>
      <c r="BK18">
        <v>3.72</v>
      </c>
      <c r="BL18">
        <v>0.92</v>
      </c>
      <c r="BM18">
        <v>0</v>
      </c>
      <c r="BN18">
        <v>0</v>
      </c>
      <c r="BO18">
        <v>14.31</v>
      </c>
      <c r="BP18">
        <v>3.84</v>
      </c>
      <c r="BQ18">
        <v>4.29</v>
      </c>
      <c r="BR18">
        <v>1.1399999999999999</v>
      </c>
      <c r="BS18">
        <v>0.43</v>
      </c>
      <c r="BT18">
        <v>0</v>
      </c>
      <c r="BU18">
        <v>0</v>
      </c>
      <c r="BV18">
        <v>0</v>
      </c>
      <c r="BW18">
        <f t="shared" si="2"/>
        <v>74.300000000000011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188.73820000000001</v>
      </c>
      <c r="L19">
        <v>399.97239999999999</v>
      </c>
      <c r="M19">
        <v>45</v>
      </c>
      <c r="N19">
        <v>118.125</v>
      </c>
      <c r="O19">
        <v>123.66562500000001</v>
      </c>
      <c r="P19">
        <v>122.25</v>
      </c>
      <c r="Q19">
        <v>21.82</v>
      </c>
      <c r="R19">
        <v>42.390099999999997</v>
      </c>
      <c r="S19">
        <v>26.3901</v>
      </c>
      <c r="T19">
        <v>0</v>
      </c>
      <c r="U19">
        <v>264.375</v>
      </c>
      <c r="V19">
        <v>20.73</v>
      </c>
      <c r="W19">
        <v>34.799309999999998</v>
      </c>
      <c r="X19">
        <v>147.515625</v>
      </c>
      <c r="Y19">
        <v>0</v>
      </c>
      <c r="Z19">
        <v>13.1076</v>
      </c>
      <c r="AA19">
        <v>42.14808</v>
      </c>
      <c r="AB19">
        <v>39.510120000000001</v>
      </c>
      <c r="AC19">
        <v>29.062808</v>
      </c>
      <c r="AD19">
        <v>36.591700000000003</v>
      </c>
      <c r="AE19">
        <v>32.075000000000003</v>
      </c>
      <c r="AF19">
        <v>8.8740000000000006</v>
      </c>
      <c r="AG19">
        <v>38.448</v>
      </c>
      <c r="AH19">
        <v>152.94049999999999</v>
      </c>
      <c r="AI19">
        <v>3.1825000000000001</v>
      </c>
      <c r="AJ19">
        <v>0</v>
      </c>
      <c r="AK19">
        <v>50.252400000000002</v>
      </c>
      <c r="AL19">
        <v>79.364599999999996</v>
      </c>
      <c r="AM19">
        <v>10.664</v>
      </c>
      <c r="AN19">
        <v>0.93737000000000004</v>
      </c>
      <c r="AO19">
        <v>20.58</v>
      </c>
      <c r="AP19">
        <v>11.529</v>
      </c>
      <c r="AQ19">
        <v>0</v>
      </c>
      <c r="AR19">
        <v>44.16</v>
      </c>
      <c r="AS19">
        <v>31.612200000000001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74.300000000000011</v>
      </c>
      <c r="BA19">
        <f t="shared" si="1"/>
        <v>2286.3588380000006</v>
      </c>
      <c r="BB19">
        <v>16</v>
      </c>
      <c r="BD19">
        <v>22.5</v>
      </c>
      <c r="BE19">
        <v>7.17</v>
      </c>
      <c r="BF19">
        <v>1.18</v>
      </c>
      <c r="BG19">
        <v>3.97</v>
      </c>
      <c r="BH19">
        <v>5.59</v>
      </c>
      <c r="BI19">
        <v>2.25</v>
      </c>
      <c r="BJ19">
        <v>2.99</v>
      </c>
      <c r="BK19">
        <v>3.72</v>
      </c>
      <c r="BL19">
        <v>0.92</v>
      </c>
      <c r="BM19">
        <v>0</v>
      </c>
      <c r="BN19">
        <v>0</v>
      </c>
      <c r="BO19">
        <v>14.31</v>
      </c>
      <c r="BP19">
        <v>3.84</v>
      </c>
      <c r="BQ19">
        <v>4.29</v>
      </c>
      <c r="BR19">
        <v>1.1399999999999999</v>
      </c>
      <c r="BS19">
        <v>0.43</v>
      </c>
      <c r="BT19">
        <v>0</v>
      </c>
      <c r="BU19">
        <v>0</v>
      </c>
      <c r="BV19">
        <v>0</v>
      </c>
      <c r="BW19">
        <f t="shared" si="2"/>
        <v>74.300000000000011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188.73820000000001</v>
      </c>
      <c r="L20">
        <v>415.97239999999999</v>
      </c>
      <c r="M20">
        <v>45</v>
      </c>
      <c r="N20">
        <v>118.125</v>
      </c>
      <c r="O20">
        <v>123.66562500000001</v>
      </c>
      <c r="P20">
        <v>122.25</v>
      </c>
      <c r="Q20">
        <v>21.82</v>
      </c>
      <c r="R20">
        <v>42.390099999999997</v>
      </c>
      <c r="S20">
        <v>26.3901</v>
      </c>
      <c r="T20">
        <v>0</v>
      </c>
      <c r="U20">
        <v>264.375</v>
      </c>
      <c r="V20">
        <v>20.73</v>
      </c>
      <c r="W20">
        <v>34.799309999999998</v>
      </c>
      <c r="X20">
        <v>147.515625</v>
      </c>
      <c r="Y20">
        <v>0</v>
      </c>
      <c r="Z20">
        <v>13.1076</v>
      </c>
      <c r="AA20">
        <v>42.14808</v>
      </c>
      <c r="AB20">
        <v>39.510120000000001</v>
      </c>
      <c r="AC20">
        <v>29.062808</v>
      </c>
      <c r="AD20">
        <v>36.591700000000003</v>
      </c>
      <c r="AE20">
        <v>32.075000000000003</v>
      </c>
      <c r="AF20">
        <v>8.8740000000000006</v>
      </c>
      <c r="AG20">
        <v>38.448</v>
      </c>
      <c r="AH20">
        <v>152.94049999999999</v>
      </c>
      <c r="AI20">
        <v>3.1825000000000001</v>
      </c>
      <c r="AJ20">
        <v>0</v>
      </c>
      <c r="AK20">
        <v>50.252400000000002</v>
      </c>
      <c r="AL20">
        <v>79.364599999999996</v>
      </c>
      <c r="AM20">
        <v>10.664</v>
      </c>
      <c r="AN20">
        <v>0.93737000000000004</v>
      </c>
      <c r="AO20">
        <v>20.58</v>
      </c>
      <c r="AP20">
        <v>11.529</v>
      </c>
      <c r="AQ20">
        <v>0</v>
      </c>
      <c r="AR20">
        <v>44.16</v>
      </c>
      <c r="AS20">
        <v>31.612200000000001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74.300000000000011</v>
      </c>
      <c r="BA20">
        <f t="shared" si="1"/>
        <v>2302.3588380000006</v>
      </c>
      <c r="BB20">
        <v>17</v>
      </c>
      <c r="BD20">
        <v>22.5</v>
      </c>
      <c r="BE20">
        <v>7.17</v>
      </c>
      <c r="BF20">
        <v>1.18</v>
      </c>
      <c r="BG20">
        <v>3.97</v>
      </c>
      <c r="BH20">
        <v>5.59</v>
      </c>
      <c r="BI20">
        <v>2.25</v>
      </c>
      <c r="BJ20">
        <v>2.99</v>
      </c>
      <c r="BK20">
        <v>3.72</v>
      </c>
      <c r="BL20">
        <v>0.92</v>
      </c>
      <c r="BM20">
        <v>0</v>
      </c>
      <c r="BN20">
        <v>0</v>
      </c>
      <c r="BO20">
        <v>14.31</v>
      </c>
      <c r="BP20">
        <v>3.84</v>
      </c>
      <c r="BQ20">
        <v>4.29</v>
      </c>
      <c r="BR20">
        <v>1.1399999999999999</v>
      </c>
      <c r="BS20">
        <v>0.43</v>
      </c>
      <c r="BT20">
        <v>0</v>
      </c>
      <c r="BU20">
        <v>0</v>
      </c>
      <c r="BV20">
        <v>0</v>
      </c>
      <c r="BW20">
        <f t="shared" si="2"/>
        <v>74.300000000000011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215.5301</v>
      </c>
      <c r="L21">
        <v>555.97239999999999</v>
      </c>
      <c r="M21">
        <v>45</v>
      </c>
      <c r="N21">
        <v>118.125</v>
      </c>
      <c r="O21">
        <v>123.66562500000001</v>
      </c>
      <c r="P21">
        <v>122.25</v>
      </c>
      <c r="Q21">
        <v>21.82</v>
      </c>
      <c r="R21">
        <v>42.390099999999997</v>
      </c>
      <c r="S21">
        <v>26.3901</v>
      </c>
      <c r="T21">
        <v>0</v>
      </c>
      <c r="U21">
        <v>264.375</v>
      </c>
      <c r="V21">
        <v>20.73</v>
      </c>
      <c r="W21">
        <v>34.799309999999998</v>
      </c>
      <c r="X21">
        <v>147.515625</v>
      </c>
      <c r="Y21">
        <v>0</v>
      </c>
      <c r="Z21">
        <v>13.1076</v>
      </c>
      <c r="AA21">
        <v>42.14808</v>
      </c>
      <c r="AB21">
        <v>39.510120000000001</v>
      </c>
      <c r="AC21">
        <v>29.062808</v>
      </c>
      <c r="AD21">
        <v>36.591700000000003</v>
      </c>
      <c r="AE21">
        <v>32.075000000000003</v>
      </c>
      <c r="AF21">
        <v>8.8740000000000006</v>
      </c>
      <c r="AG21">
        <v>38.448</v>
      </c>
      <c r="AH21">
        <v>152.94049999999999</v>
      </c>
      <c r="AI21">
        <v>3.1825000000000001</v>
      </c>
      <c r="AJ21">
        <v>0</v>
      </c>
      <c r="AK21">
        <v>50.252400000000002</v>
      </c>
      <c r="AL21">
        <v>79.364599999999996</v>
      </c>
      <c r="AM21">
        <v>10.664</v>
      </c>
      <c r="AN21">
        <v>0.93737000000000004</v>
      </c>
      <c r="AO21">
        <v>29.4</v>
      </c>
      <c r="AP21">
        <v>11.529</v>
      </c>
      <c r="AQ21">
        <v>0</v>
      </c>
      <c r="AR21">
        <v>44.16</v>
      </c>
      <c r="AS21">
        <v>31.612200000000001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74.220000000000013</v>
      </c>
      <c r="BA21">
        <f t="shared" si="1"/>
        <v>2477.8907380000001</v>
      </c>
      <c r="BB21">
        <v>18</v>
      </c>
      <c r="BD21">
        <v>22.5</v>
      </c>
      <c r="BE21">
        <v>7.17</v>
      </c>
      <c r="BF21">
        <v>1.18</v>
      </c>
      <c r="BG21">
        <v>3.97</v>
      </c>
      <c r="BH21">
        <v>5.59</v>
      </c>
      <c r="BI21">
        <v>2.25</v>
      </c>
      <c r="BJ21">
        <v>2.99</v>
      </c>
      <c r="BK21">
        <v>3.72</v>
      </c>
      <c r="BL21">
        <v>0.84</v>
      </c>
      <c r="BM21">
        <v>0</v>
      </c>
      <c r="BN21">
        <v>0</v>
      </c>
      <c r="BO21">
        <v>14.31</v>
      </c>
      <c r="BP21">
        <v>3.84</v>
      </c>
      <c r="BQ21">
        <v>4.29</v>
      </c>
      <c r="BR21">
        <v>1.1399999999999999</v>
      </c>
      <c r="BS21">
        <v>0.43</v>
      </c>
      <c r="BT21">
        <v>0</v>
      </c>
      <c r="BU21">
        <v>0</v>
      </c>
      <c r="BV21">
        <v>0</v>
      </c>
      <c r="BW21">
        <f t="shared" si="2"/>
        <v>74.220000000000013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215.5301</v>
      </c>
      <c r="L22">
        <v>606.90039999999999</v>
      </c>
      <c r="M22">
        <v>45</v>
      </c>
      <c r="N22">
        <v>118.125</v>
      </c>
      <c r="O22">
        <v>123.66562500000001</v>
      </c>
      <c r="P22">
        <v>122.25</v>
      </c>
      <c r="Q22">
        <v>21.82</v>
      </c>
      <c r="R22">
        <v>42.390099999999997</v>
      </c>
      <c r="S22">
        <v>26.3901</v>
      </c>
      <c r="T22">
        <v>0</v>
      </c>
      <c r="U22">
        <v>264.375</v>
      </c>
      <c r="V22">
        <v>20.73</v>
      </c>
      <c r="W22">
        <v>34.799309999999998</v>
      </c>
      <c r="X22">
        <v>147.515625</v>
      </c>
      <c r="Y22">
        <v>0</v>
      </c>
      <c r="Z22">
        <v>13.1076</v>
      </c>
      <c r="AA22">
        <v>42.14808</v>
      </c>
      <c r="AB22">
        <v>39.510120000000001</v>
      </c>
      <c r="AC22">
        <v>29.062808</v>
      </c>
      <c r="AD22">
        <v>36.591700000000003</v>
      </c>
      <c r="AE22">
        <v>32.075000000000003</v>
      </c>
      <c r="AF22">
        <v>8.8740000000000006</v>
      </c>
      <c r="AG22">
        <v>38.448</v>
      </c>
      <c r="AH22">
        <v>152.94049999999999</v>
      </c>
      <c r="AI22">
        <v>15.276</v>
      </c>
      <c r="AJ22">
        <v>0</v>
      </c>
      <c r="AK22">
        <v>50.252400000000002</v>
      </c>
      <c r="AL22">
        <v>79.364599999999996</v>
      </c>
      <c r="AM22">
        <v>10.664</v>
      </c>
      <c r="AN22">
        <v>0.93737000000000004</v>
      </c>
      <c r="AO22">
        <v>29.4</v>
      </c>
      <c r="AP22">
        <v>11.529</v>
      </c>
      <c r="AQ22">
        <v>0</v>
      </c>
      <c r="AR22">
        <v>44.16</v>
      </c>
      <c r="AS22">
        <v>31.612200000000001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74.220000000000013</v>
      </c>
      <c r="BA22">
        <f t="shared" si="1"/>
        <v>2540.9122379999999</v>
      </c>
      <c r="BB22">
        <v>19</v>
      </c>
      <c r="BD22">
        <v>22.5</v>
      </c>
      <c r="BE22">
        <v>7.17</v>
      </c>
      <c r="BF22">
        <v>1.18</v>
      </c>
      <c r="BG22">
        <v>3.97</v>
      </c>
      <c r="BH22">
        <v>5.59</v>
      </c>
      <c r="BI22">
        <v>2.25</v>
      </c>
      <c r="BJ22">
        <v>2.99</v>
      </c>
      <c r="BK22">
        <v>3.72</v>
      </c>
      <c r="BL22">
        <v>0.84</v>
      </c>
      <c r="BM22">
        <v>0</v>
      </c>
      <c r="BN22">
        <v>0</v>
      </c>
      <c r="BO22">
        <v>14.31</v>
      </c>
      <c r="BP22">
        <v>3.84</v>
      </c>
      <c r="BQ22">
        <v>4.29</v>
      </c>
      <c r="BR22">
        <v>1.1399999999999999</v>
      </c>
      <c r="BS22">
        <v>0.43</v>
      </c>
      <c r="BT22">
        <v>0</v>
      </c>
      <c r="BU22">
        <v>0</v>
      </c>
      <c r="BV22">
        <v>0</v>
      </c>
      <c r="BW22">
        <f t="shared" si="2"/>
        <v>74.220000000000013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215.5301</v>
      </c>
      <c r="L23">
        <v>606.90039999999999</v>
      </c>
      <c r="M23">
        <v>45</v>
      </c>
      <c r="N23">
        <v>118.125</v>
      </c>
      <c r="O23">
        <v>123.66562500000001</v>
      </c>
      <c r="P23">
        <v>120</v>
      </c>
      <c r="Q23">
        <v>21.82</v>
      </c>
      <c r="R23">
        <v>42.390099999999997</v>
      </c>
      <c r="S23">
        <v>26.3901</v>
      </c>
      <c r="T23">
        <v>0</v>
      </c>
      <c r="U23">
        <v>264.375</v>
      </c>
      <c r="V23">
        <v>20.73</v>
      </c>
      <c r="W23">
        <v>34.799309999999998</v>
      </c>
      <c r="X23">
        <v>147.515625</v>
      </c>
      <c r="Y23">
        <v>0</v>
      </c>
      <c r="Z23">
        <v>13.1076</v>
      </c>
      <c r="AA23">
        <v>42.14808</v>
      </c>
      <c r="AB23">
        <v>39.510120000000001</v>
      </c>
      <c r="AC23">
        <v>29.062808</v>
      </c>
      <c r="AD23">
        <v>36.591700000000003</v>
      </c>
      <c r="AE23">
        <v>47.470999999999997</v>
      </c>
      <c r="AF23">
        <v>8.8740000000000006</v>
      </c>
      <c r="AG23">
        <v>38.448</v>
      </c>
      <c r="AH23">
        <v>152.94049999999999</v>
      </c>
      <c r="AI23">
        <v>15.276</v>
      </c>
      <c r="AJ23">
        <v>0</v>
      </c>
      <c r="AK23">
        <v>50.252400000000002</v>
      </c>
      <c r="AL23">
        <v>79.364599999999996</v>
      </c>
      <c r="AM23">
        <v>10.664</v>
      </c>
      <c r="AN23">
        <v>0.95650000000000002</v>
      </c>
      <c r="AO23">
        <v>29.4</v>
      </c>
      <c r="AP23">
        <v>11.529</v>
      </c>
      <c r="AQ23">
        <v>0</v>
      </c>
      <c r="AR23">
        <v>44.16</v>
      </c>
      <c r="AS23">
        <v>31.612200000000001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73.920000000000016</v>
      </c>
      <c r="BA23">
        <f t="shared" si="1"/>
        <v>2553.777368</v>
      </c>
      <c r="BB23">
        <v>20</v>
      </c>
      <c r="BD23">
        <v>22.5</v>
      </c>
      <c r="BE23">
        <v>7.17</v>
      </c>
      <c r="BF23">
        <v>1.18</v>
      </c>
      <c r="BG23">
        <v>3.97</v>
      </c>
      <c r="BH23">
        <v>5.59</v>
      </c>
      <c r="BI23">
        <v>2.25</v>
      </c>
      <c r="BJ23">
        <v>2.99</v>
      </c>
      <c r="BK23">
        <v>3.42</v>
      </c>
      <c r="BL23">
        <v>0.84</v>
      </c>
      <c r="BM23">
        <v>0</v>
      </c>
      <c r="BN23">
        <v>0</v>
      </c>
      <c r="BO23">
        <v>14.31</v>
      </c>
      <c r="BP23">
        <v>3.84</v>
      </c>
      <c r="BQ23">
        <v>4.29</v>
      </c>
      <c r="BR23">
        <v>1.1399999999999999</v>
      </c>
      <c r="BS23">
        <v>0.43</v>
      </c>
      <c r="BT23">
        <v>0</v>
      </c>
      <c r="BU23">
        <v>0</v>
      </c>
      <c r="BV23">
        <v>0</v>
      </c>
      <c r="BW23">
        <f t="shared" si="2"/>
        <v>73.920000000000016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215.5301</v>
      </c>
      <c r="L24">
        <v>606.90039999999999</v>
      </c>
      <c r="M24">
        <v>45</v>
      </c>
      <c r="N24">
        <v>118.125</v>
      </c>
      <c r="O24">
        <v>123.66562500000001</v>
      </c>
      <c r="P24">
        <v>117.75</v>
      </c>
      <c r="Q24">
        <v>21.82</v>
      </c>
      <c r="R24">
        <v>42.390099999999997</v>
      </c>
      <c r="S24">
        <v>26.3901</v>
      </c>
      <c r="T24">
        <v>0</v>
      </c>
      <c r="U24">
        <v>264.375</v>
      </c>
      <c r="V24">
        <v>20.73</v>
      </c>
      <c r="W24">
        <v>34.799309999999998</v>
      </c>
      <c r="X24">
        <v>147.515625</v>
      </c>
      <c r="Y24">
        <v>0</v>
      </c>
      <c r="Z24">
        <v>13.1076</v>
      </c>
      <c r="AA24">
        <v>42.14808</v>
      </c>
      <c r="AB24">
        <v>39.510120000000001</v>
      </c>
      <c r="AC24">
        <v>29.062808</v>
      </c>
      <c r="AD24">
        <v>36.591700000000003</v>
      </c>
      <c r="AE24">
        <v>47.470999999999997</v>
      </c>
      <c r="AF24">
        <v>8.8740000000000006</v>
      </c>
      <c r="AG24">
        <v>38.448</v>
      </c>
      <c r="AH24">
        <v>152.94049999999999</v>
      </c>
      <c r="AI24">
        <v>15.276</v>
      </c>
      <c r="AJ24">
        <v>0</v>
      </c>
      <c r="AK24">
        <v>50.252400000000002</v>
      </c>
      <c r="AL24">
        <v>79.364599999999996</v>
      </c>
      <c r="AM24">
        <v>10.664</v>
      </c>
      <c r="AN24">
        <v>0.95650000000000002</v>
      </c>
      <c r="AO24">
        <v>29.4</v>
      </c>
      <c r="AP24">
        <v>11.529</v>
      </c>
      <c r="AQ24">
        <v>0</v>
      </c>
      <c r="AR24">
        <v>44.16</v>
      </c>
      <c r="AS24">
        <v>31.612200000000001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73.920000000000016</v>
      </c>
      <c r="BA24">
        <f t="shared" si="1"/>
        <v>2551.527368</v>
      </c>
      <c r="BB24">
        <v>21</v>
      </c>
      <c r="BD24">
        <v>22.5</v>
      </c>
      <c r="BE24">
        <v>7.17</v>
      </c>
      <c r="BF24">
        <v>1.18</v>
      </c>
      <c r="BG24">
        <v>3.97</v>
      </c>
      <c r="BH24">
        <v>5.59</v>
      </c>
      <c r="BI24">
        <v>2.25</v>
      </c>
      <c r="BJ24">
        <v>2.99</v>
      </c>
      <c r="BK24">
        <v>3.42</v>
      </c>
      <c r="BL24">
        <v>0.84</v>
      </c>
      <c r="BM24">
        <v>0</v>
      </c>
      <c r="BN24">
        <v>0</v>
      </c>
      <c r="BO24">
        <v>14.31</v>
      </c>
      <c r="BP24">
        <v>3.84</v>
      </c>
      <c r="BQ24">
        <v>4.29</v>
      </c>
      <c r="BR24">
        <v>1.1399999999999999</v>
      </c>
      <c r="BS24">
        <v>0.43</v>
      </c>
      <c r="BT24">
        <v>0</v>
      </c>
      <c r="BU24">
        <v>0</v>
      </c>
      <c r="BV24">
        <v>0</v>
      </c>
      <c r="BW24">
        <f t="shared" si="2"/>
        <v>73.920000000000016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215.5301</v>
      </c>
      <c r="L25">
        <v>606.90039999999999</v>
      </c>
      <c r="M25">
        <v>45</v>
      </c>
      <c r="N25">
        <v>118.125</v>
      </c>
      <c r="O25">
        <v>123.66562500000001</v>
      </c>
      <c r="P25">
        <v>115.5</v>
      </c>
      <c r="Q25">
        <v>21.82</v>
      </c>
      <c r="R25">
        <v>42.390099999999997</v>
      </c>
      <c r="S25">
        <v>26.3901</v>
      </c>
      <c r="T25">
        <v>0</v>
      </c>
      <c r="U25">
        <v>264.375</v>
      </c>
      <c r="V25">
        <v>20.73</v>
      </c>
      <c r="W25">
        <v>34.799309999999998</v>
      </c>
      <c r="X25">
        <v>147.515625</v>
      </c>
      <c r="Y25">
        <v>0</v>
      </c>
      <c r="Z25">
        <v>13.1076</v>
      </c>
      <c r="AA25">
        <v>42.14808</v>
      </c>
      <c r="AB25">
        <v>39.510120000000001</v>
      </c>
      <c r="AC25">
        <v>29.062808</v>
      </c>
      <c r="AD25">
        <v>36.591700000000003</v>
      </c>
      <c r="AE25">
        <v>47.470999999999997</v>
      </c>
      <c r="AF25">
        <v>8.8740000000000006</v>
      </c>
      <c r="AG25">
        <v>38.448</v>
      </c>
      <c r="AH25">
        <v>152.94049999999999</v>
      </c>
      <c r="AI25">
        <v>15.276</v>
      </c>
      <c r="AJ25">
        <v>0</v>
      </c>
      <c r="AK25">
        <v>50.252400000000002</v>
      </c>
      <c r="AL25">
        <v>79.364599999999996</v>
      </c>
      <c r="AM25">
        <v>10.664</v>
      </c>
      <c r="AN25">
        <v>0.95650000000000002</v>
      </c>
      <c r="AO25">
        <v>29.4</v>
      </c>
      <c r="AP25">
        <v>11.529</v>
      </c>
      <c r="AQ25">
        <v>0</v>
      </c>
      <c r="AR25">
        <v>44.16</v>
      </c>
      <c r="AS25">
        <v>31.612200000000001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73.920000000000016</v>
      </c>
      <c r="BA25">
        <f t="shared" si="1"/>
        <v>2549.277368</v>
      </c>
      <c r="BB25">
        <v>22</v>
      </c>
      <c r="BD25">
        <v>22.5</v>
      </c>
      <c r="BE25">
        <v>7.17</v>
      </c>
      <c r="BF25">
        <v>1.18</v>
      </c>
      <c r="BG25">
        <v>3.97</v>
      </c>
      <c r="BH25">
        <v>5.59</v>
      </c>
      <c r="BI25">
        <v>2.25</v>
      </c>
      <c r="BJ25">
        <v>2.99</v>
      </c>
      <c r="BK25">
        <v>3.42</v>
      </c>
      <c r="BL25">
        <v>0.84</v>
      </c>
      <c r="BM25">
        <v>0</v>
      </c>
      <c r="BN25">
        <v>0</v>
      </c>
      <c r="BO25">
        <v>14.31</v>
      </c>
      <c r="BP25">
        <v>3.84</v>
      </c>
      <c r="BQ25">
        <v>4.29</v>
      </c>
      <c r="BR25">
        <v>1.1399999999999999</v>
      </c>
      <c r="BS25">
        <v>0.43</v>
      </c>
      <c r="BT25">
        <v>0</v>
      </c>
      <c r="BU25">
        <v>0</v>
      </c>
      <c r="BV25">
        <v>0</v>
      </c>
      <c r="BW25">
        <f t="shared" si="2"/>
        <v>73.920000000000016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215.5301</v>
      </c>
      <c r="L26">
        <v>606.90039999999999</v>
      </c>
      <c r="M26">
        <v>45</v>
      </c>
      <c r="N26">
        <v>118.125</v>
      </c>
      <c r="O26">
        <v>123.66562500000001</v>
      </c>
      <c r="P26">
        <v>113.25</v>
      </c>
      <c r="Q26">
        <v>21.82</v>
      </c>
      <c r="R26">
        <v>42.390099999999997</v>
      </c>
      <c r="S26">
        <v>26.3901</v>
      </c>
      <c r="T26">
        <v>0</v>
      </c>
      <c r="U26">
        <v>264.375</v>
      </c>
      <c r="V26">
        <v>20.73</v>
      </c>
      <c r="W26">
        <v>34.799309999999998</v>
      </c>
      <c r="X26">
        <v>147.515625</v>
      </c>
      <c r="Y26">
        <v>0</v>
      </c>
      <c r="Z26">
        <v>13.1076</v>
      </c>
      <c r="AA26">
        <v>42.14808</v>
      </c>
      <c r="AB26">
        <v>39.510120000000001</v>
      </c>
      <c r="AC26">
        <v>29.062808</v>
      </c>
      <c r="AD26">
        <v>36.591700000000003</v>
      </c>
      <c r="AE26">
        <v>32.075000000000003</v>
      </c>
      <c r="AF26">
        <v>8.8740000000000006</v>
      </c>
      <c r="AG26">
        <v>38.448</v>
      </c>
      <c r="AH26">
        <v>152.94049999999999</v>
      </c>
      <c r="AI26">
        <v>15.276</v>
      </c>
      <c r="AJ26">
        <v>0</v>
      </c>
      <c r="AK26">
        <v>50.252400000000002</v>
      </c>
      <c r="AL26">
        <v>79.364599999999996</v>
      </c>
      <c r="AM26">
        <v>10.664</v>
      </c>
      <c r="AN26">
        <v>0.95650000000000002</v>
      </c>
      <c r="AO26">
        <v>29.4</v>
      </c>
      <c r="AP26">
        <v>11.529</v>
      </c>
      <c r="AQ26">
        <v>0</v>
      </c>
      <c r="AR26">
        <v>44.16</v>
      </c>
      <c r="AS26">
        <v>32.419319999999999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74.040000000000006</v>
      </c>
      <c r="BA26">
        <f t="shared" si="1"/>
        <v>2532.5584879999997</v>
      </c>
      <c r="BB26">
        <v>23</v>
      </c>
      <c r="BD26">
        <v>22.5</v>
      </c>
      <c r="BE26">
        <v>7.17</v>
      </c>
      <c r="BF26">
        <v>1.18</v>
      </c>
      <c r="BG26">
        <v>3.97</v>
      </c>
      <c r="BH26">
        <v>5.59</v>
      </c>
      <c r="BI26">
        <v>2.25</v>
      </c>
      <c r="BJ26">
        <v>2.99</v>
      </c>
      <c r="BK26">
        <v>3.51</v>
      </c>
      <c r="BL26">
        <v>0.87</v>
      </c>
      <c r="BM26">
        <v>0</v>
      </c>
      <c r="BN26">
        <v>0</v>
      </c>
      <c r="BO26">
        <v>14.31</v>
      </c>
      <c r="BP26">
        <v>3.84</v>
      </c>
      <c r="BQ26">
        <v>4.29</v>
      </c>
      <c r="BR26">
        <v>1.1399999999999999</v>
      </c>
      <c r="BS26">
        <v>0.43</v>
      </c>
      <c r="BT26">
        <v>0</v>
      </c>
      <c r="BU26">
        <v>0</v>
      </c>
      <c r="BV26">
        <v>0</v>
      </c>
      <c r="BW26">
        <f t="shared" si="2"/>
        <v>74.040000000000006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215.5301</v>
      </c>
      <c r="L27">
        <v>606.90039999999999</v>
      </c>
      <c r="M27">
        <v>45</v>
      </c>
      <c r="N27">
        <v>118.125</v>
      </c>
      <c r="O27">
        <v>123.66562500000001</v>
      </c>
      <c r="P27">
        <v>107.25</v>
      </c>
      <c r="Q27">
        <v>21.82</v>
      </c>
      <c r="R27">
        <v>42.390099999999997</v>
      </c>
      <c r="S27">
        <v>26.3901</v>
      </c>
      <c r="T27">
        <v>0</v>
      </c>
      <c r="U27">
        <v>264.375</v>
      </c>
      <c r="V27">
        <v>20.73</v>
      </c>
      <c r="W27">
        <v>34.799309999999998</v>
      </c>
      <c r="X27">
        <v>147.515625</v>
      </c>
      <c r="Y27">
        <v>0</v>
      </c>
      <c r="Z27">
        <v>13.1076</v>
      </c>
      <c r="AA27">
        <v>42.14808</v>
      </c>
      <c r="AB27">
        <v>39.510120000000001</v>
      </c>
      <c r="AC27">
        <v>29.062808</v>
      </c>
      <c r="AD27">
        <v>36.591700000000003</v>
      </c>
      <c r="AE27">
        <v>32.075000000000003</v>
      </c>
      <c r="AF27">
        <v>8.8740000000000006</v>
      </c>
      <c r="AG27">
        <v>38.448</v>
      </c>
      <c r="AH27">
        <v>152.94049999999999</v>
      </c>
      <c r="AI27">
        <v>17.821999999999999</v>
      </c>
      <c r="AJ27">
        <v>0</v>
      </c>
      <c r="AK27">
        <v>50.252400000000002</v>
      </c>
      <c r="AL27">
        <v>79.364599999999996</v>
      </c>
      <c r="AM27">
        <v>10.664</v>
      </c>
      <c r="AN27">
        <v>0.95650000000000002</v>
      </c>
      <c r="AO27">
        <v>29.4</v>
      </c>
      <c r="AP27">
        <v>11.529</v>
      </c>
      <c r="AQ27">
        <v>0</v>
      </c>
      <c r="AR27">
        <v>44.16</v>
      </c>
      <c r="AS27">
        <v>32.419319999999999</v>
      </c>
      <c r="AT27">
        <v>10.712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74.789999999999992</v>
      </c>
      <c r="BA27">
        <f t="shared" si="1"/>
        <v>2529.3188879999998</v>
      </c>
      <c r="BB27">
        <v>24</v>
      </c>
      <c r="BD27">
        <v>22.5</v>
      </c>
      <c r="BE27">
        <v>7.34</v>
      </c>
      <c r="BF27">
        <v>1.1200000000000001</v>
      </c>
      <c r="BG27">
        <v>4.09</v>
      </c>
      <c r="BH27">
        <v>5.59</v>
      </c>
      <c r="BI27">
        <v>2.29</v>
      </c>
      <c r="BJ27">
        <v>2.99</v>
      </c>
      <c r="BK27">
        <v>3.51</v>
      </c>
      <c r="BL27">
        <v>0.91</v>
      </c>
      <c r="BM27">
        <v>0</v>
      </c>
      <c r="BN27">
        <v>0</v>
      </c>
      <c r="BO27">
        <v>14.66</v>
      </c>
      <c r="BP27">
        <v>3.85</v>
      </c>
      <c r="BQ27">
        <v>4.42</v>
      </c>
      <c r="BR27">
        <v>1.08</v>
      </c>
      <c r="BS27">
        <v>0.44</v>
      </c>
      <c r="BT27">
        <v>0</v>
      </c>
      <c r="BU27">
        <v>0</v>
      </c>
      <c r="BV27">
        <v>0</v>
      </c>
      <c r="BW27">
        <f t="shared" si="2"/>
        <v>74.789999999999992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215.5301</v>
      </c>
      <c r="L28">
        <v>606.90039999999999</v>
      </c>
      <c r="M28">
        <v>45</v>
      </c>
      <c r="N28">
        <v>118.125</v>
      </c>
      <c r="O28">
        <v>123.66562500000001</v>
      </c>
      <c r="P28">
        <v>107.25</v>
      </c>
      <c r="Q28">
        <v>21.82</v>
      </c>
      <c r="R28">
        <v>42.390099999999997</v>
      </c>
      <c r="S28">
        <v>26.3901</v>
      </c>
      <c r="T28">
        <v>0</v>
      </c>
      <c r="U28">
        <v>264.375</v>
      </c>
      <c r="V28">
        <v>20.73</v>
      </c>
      <c r="W28">
        <v>34.799309999999998</v>
      </c>
      <c r="X28">
        <v>147.515625</v>
      </c>
      <c r="Y28">
        <v>0</v>
      </c>
      <c r="Z28">
        <v>13.1076</v>
      </c>
      <c r="AA28">
        <v>42.14808</v>
      </c>
      <c r="AB28">
        <v>39.510120000000001</v>
      </c>
      <c r="AC28">
        <v>29.062808</v>
      </c>
      <c r="AD28">
        <v>36.591700000000003</v>
      </c>
      <c r="AE28">
        <v>32.075000000000003</v>
      </c>
      <c r="AF28">
        <v>8.8740000000000006</v>
      </c>
      <c r="AG28">
        <v>38.448</v>
      </c>
      <c r="AH28">
        <v>152.94049999999999</v>
      </c>
      <c r="AI28">
        <v>66.195999999999998</v>
      </c>
      <c r="AJ28">
        <v>0</v>
      </c>
      <c r="AK28">
        <v>50.252400000000002</v>
      </c>
      <c r="AL28">
        <v>79.364599999999996</v>
      </c>
      <c r="AM28">
        <v>10.664</v>
      </c>
      <c r="AN28">
        <v>0.95650000000000002</v>
      </c>
      <c r="AO28">
        <v>29.4</v>
      </c>
      <c r="AP28">
        <v>11.529</v>
      </c>
      <c r="AQ28">
        <v>0</v>
      </c>
      <c r="AR28">
        <v>44.16</v>
      </c>
      <c r="AS28">
        <v>31.612200000000001</v>
      </c>
      <c r="AT28">
        <v>10.712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74.789999999999992</v>
      </c>
      <c r="BA28">
        <f t="shared" si="1"/>
        <v>2576.8857679999996</v>
      </c>
      <c r="BB28">
        <v>25</v>
      </c>
      <c r="BD28">
        <v>22.5</v>
      </c>
      <c r="BE28">
        <v>7.34</v>
      </c>
      <c r="BF28">
        <v>1.1200000000000001</v>
      </c>
      <c r="BG28">
        <v>4.09</v>
      </c>
      <c r="BH28">
        <v>5.59</v>
      </c>
      <c r="BI28">
        <v>2.29</v>
      </c>
      <c r="BJ28">
        <v>2.99</v>
      </c>
      <c r="BK28">
        <v>3.51</v>
      </c>
      <c r="BL28">
        <v>0.91</v>
      </c>
      <c r="BM28">
        <v>0</v>
      </c>
      <c r="BN28">
        <v>0</v>
      </c>
      <c r="BO28">
        <v>14.66</v>
      </c>
      <c r="BP28">
        <v>3.85</v>
      </c>
      <c r="BQ28">
        <v>4.42</v>
      </c>
      <c r="BR28">
        <v>1.08</v>
      </c>
      <c r="BS28">
        <v>0.44</v>
      </c>
      <c r="BT28">
        <v>0</v>
      </c>
      <c r="BU28">
        <v>0</v>
      </c>
      <c r="BV28">
        <v>0</v>
      </c>
      <c r="BW28">
        <f t="shared" si="2"/>
        <v>74.789999999999992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215.5301</v>
      </c>
      <c r="L29">
        <v>642.90039999999999</v>
      </c>
      <c r="M29">
        <v>45</v>
      </c>
      <c r="N29">
        <v>118.125</v>
      </c>
      <c r="O29">
        <v>123.66562500000001</v>
      </c>
      <c r="P29">
        <v>107.25</v>
      </c>
      <c r="Q29">
        <v>21.82</v>
      </c>
      <c r="R29">
        <v>42.390099999999997</v>
      </c>
      <c r="S29">
        <v>26.3901</v>
      </c>
      <c r="T29">
        <v>0</v>
      </c>
      <c r="U29">
        <v>264.375</v>
      </c>
      <c r="V29">
        <v>20.73</v>
      </c>
      <c r="W29">
        <v>34.799309999999998</v>
      </c>
      <c r="X29">
        <v>147.515625</v>
      </c>
      <c r="Y29">
        <v>0</v>
      </c>
      <c r="Z29">
        <v>13.1076</v>
      </c>
      <c r="AA29">
        <v>42.14808</v>
      </c>
      <c r="AB29">
        <v>39.510120000000001</v>
      </c>
      <c r="AC29">
        <v>29.062808</v>
      </c>
      <c r="AD29">
        <v>36.591700000000003</v>
      </c>
      <c r="AE29">
        <v>32.075000000000003</v>
      </c>
      <c r="AF29">
        <v>8.8740000000000006</v>
      </c>
      <c r="AG29">
        <v>38.448</v>
      </c>
      <c r="AH29">
        <v>152.94049999999999</v>
      </c>
      <c r="AI29">
        <v>66.195999999999998</v>
      </c>
      <c r="AJ29">
        <v>0</v>
      </c>
      <c r="AK29">
        <v>50.252400000000002</v>
      </c>
      <c r="AL29">
        <v>79.364599999999996</v>
      </c>
      <c r="AM29">
        <v>10.664</v>
      </c>
      <c r="AN29">
        <v>0.95650000000000002</v>
      </c>
      <c r="AO29">
        <v>29.4</v>
      </c>
      <c r="AP29">
        <v>11.529</v>
      </c>
      <c r="AQ29">
        <v>0</v>
      </c>
      <c r="AR29">
        <v>44.16</v>
      </c>
      <c r="AS29">
        <v>31.612200000000001</v>
      </c>
      <c r="AT29">
        <v>10.712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74.789999999999992</v>
      </c>
      <c r="BA29">
        <f t="shared" si="1"/>
        <v>2612.8857679999996</v>
      </c>
      <c r="BB29">
        <v>26</v>
      </c>
      <c r="BD29">
        <v>22.5</v>
      </c>
      <c r="BE29">
        <v>7.34</v>
      </c>
      <c r="BF29">
        <v>1.1200000000000001</v>
      </c>
      <c r="BG29">
        <v>4.09</v>
      </c>
      <c r="BH29">
        <v>5.59</v>
      </c>
      <c r="BI29">
        <v>2.29</v>
      </c>
      <c r="BJ29">
        <v>2.99</v>
      </c>
      <c r="BK29">
        <v>3.51</v>
      </c>
      <c r="BL29">
        <v>0.91</v>
      </c>
      <c r="BM29">
        <v>0</v>
      </c>
      <c r="BN29">
        <v>0</v>
      </c>
      <c r="BO29">
        <v>14.66</v>
      </c>
      <c r="BP29">
        <v>3.85</v>
      </c>
      <c r="BQ29">
        <v>4.42</v>
      </c>
      <c r="BR29">
        <v>1.08</v>
      </c>
      <c r="BS29">
        <v>0.44</v>
      </c>
      <c r="BT29">
        <v>0</v>
      </c>
      <c r="BU29">
        <v>0</v>
      </c>
      <c r="BV29">
        <v>0</v>
      </c>
      <c r="BW29">
        <f t="shared" si="2"/>
        <v>74.789999999999992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215.5301</v>
      </c>
      <c r="L30">
        <v>653.15009999999995</v>
      </c>
      <c r="M30">
        <v>45</v>
      </c>
      <c r="N30">
        <v>118.125</v>
      </c>
      <c r="O30">
        <v>123.66562500000001</v>
      </c>
      <c r="P30">
        <v>107.25</v>
      </c>
      <c r="Q30">
        <v>21.82</v>
      </c>
      <c r="R30">
        <v>42.390099999999997</v>
      </c>
      <c r="S30">
        <v>26.3901</v>
      </c>
      <c r="T30">
        <v>0</v>
      </c>
      <c r="U30">
        <v>264.375</v>
      </c>
      <c r="V30">
        <v>20.73</v>
      </c>
      <c r="W30">
        <v>34.799309999999998</v>
      </c>
      <c r="X30">
        <v>147.515625</v>
      </c>
      <c r="Y30">
        <v>0</v>
      </c>
      <c r="Z30">
        <v>13.1076</v>
      </c>
      <c r="AA30">
        <v>42.14808</v>
      </c>
      <c r="AB30">
        <v>39.510120000000001</v>
      </c>
      <c r="AC30">
        <v>29.062808</v>
      </c>
      <c r="AD30">
        <v>36.591700000000003</v>
      </c>
      <c r="AE30">
        <v>32.075000000000003</v>
      </c>
      <c r="AF30">
        <v>8.8740000000000006</v>
      </c>
      <c r="AG30">
        <v>38.448</v>
      </c>
      <c r="AH30">
        <v>152.94049999999999</v>
      </c>
      <c r="AI30">
        <v>66.195999999999998</v>
      </c>
      <c r="AJ30">
        <v>0</v>
      </c>
      <c r="AK30">
        <v>50.252400000000002</v>
      </c>
      <c r="AL30">
        <v>79.364599999999996</v>
      </c>
      <c r="AM30">
        <v>10.664</v>
      </c>
      <c r="AN30">
        <v>0.95650000000000002</v>
      </c>
      <c r="AO30">
        <v>29.4</v>
      </c>
      <c r="AP30">
        <v>11.529</v>
      </c>
      <c r="AQ30">
        <v>0</v>
      </c>
      <c r="AR30">
        <v>44.16</v>
      </c>
      <c r="AS30">
        <v>31.612200000000001</v>
      </c>
      <c r="AT30">
        <v>10.712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74.789999999999992</v>
      </c>
      <c r="BA30">
        <f t="shared" si="1"/>
        <v>2623.1354679999999</v>
      </c>
      <c r="BB30">
        <v>27</v>
      </c>
      <c r="BD30">
        <v>22.5</v>
      </c>
      <c r="BE30">
        <v>7.34</v>
      </c>
      <c r="BF30">
        <v>1.1200000000000001</v>
      </c>
      <c r="BG30">
        <v>4.09</v>
      </c>
      <c r="BH30">
        <v>5.59</v>
      </c>
      <c r="BI30">
        <v>2.29</v>
      </c>
      <c r="BJ30">
        <v>2.99</v>
      </c>
      <c r="BK30">
        <v>3.51</v>
      </c>
      <c r="BL30">
        <v>0.91</v>
      </c>
      <c r="BM30">
        <v>0</v>
      </c>
      <c r="BN30">
        <v>0</v>
      </c>
      <c r="BO30">
        <v>14.66</v>
      </c>
      <c r="BP30">
        <v>3.85</v>
      </c>
      <c r="BQ30">
        <v>4.42</v>
      </c>
      <c r="BR30">
        <v>1.08</v>
      </c>
      <c r="BS30">
        <v>0.44</v>
      </c>
      <c r="BT30">
        <v>0</v>
      </c>
      <c r="BU30">
        <v>0</v>
      </c>
      <c r="BV30">
        <v>0</v>
      </c>
      <c r="BW30">
        <f t="shared" si="2"/>
        <v>74.789999999999992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215.5301</v>
      </c>
      <c r="L31">
        <v>653.15009999999995</v>
      </c>
      <c r="M31">
        <v>45</v>
      </c>
      <c r="N31">
        <v>118.125</v>
      </c>
      <c r="O31">
        <v>123.66562500000001</v>
      </c>
      <c r="P31">
        <v>107.25</v>
      </c>
      <c r="Q31">
        <v>21.82</v>
      </c>
      <c r="R31">
        <v>42.390099999999997</v>
      </c>
      <c r="S31">
        <v>26.3901</v>
      </c>
      <c r="T31">
        <v>0</v>
      </c>
      <c r="U31">
        <v>264.375</v>
      </c>
      <c r="V31">
        <v>20.73</v>
      </c>
      <c r="W31">
        <v>34.799309999999998</v>
      </c>
      <c r="X31">
        <v>147.515625</v>
      </c>
      <c r="Y31">
        <v>0</v>
      </c>
      <c r="Z31">
        <v>13.1076</v>
      </c>
      <c r="AA31">
        <v>42.14808</v>
      </c>
      <c r="AB31">
        <v>39.510120000000001</v>
      </c>
      <c r="AC31">
        <v>29.062808</v>
      </c>
      <c r="AD31">
        <v>36.591700000000003</v>
      </c>
      <c r="AE31">
        <v>32.075000000000003</v>
      </c>
      <c r="AF31">
        <v>8.8740000000000006</v>
      </c>
      <c r="AG31">
        <v>38.448</v>
      </c>
      <c r="AH31">
        <v>152.94049999999999</v>
      </c>
      <c r="AI31">
        <v>66.195999999999998</v>
      </c>
      <c r="AJ31">
        <v>0</v>
      </c>
      <c r="AK31">
        <v>50.252400000000002</v>
      </c>
      <c r="AL31">
        <v>79.364599999999996</v>
      </c>
      <c r="AM31">
        <v>10.664</v>
      </c>
      <c r="AN31">
        <v>0.95650000000000002</v>
      </c>
      <c r="AO31">
        <v>29.4</v>
      </c>
      <c r="AP31">
        <v>11.529</v>
      </c>
      <c r="AQ31">
        <v>0</v>
      </c>
      <c r="AR31">
        <v>44.16</v>
      </c>
      <c r="AS31">
        <v>31.612200000000001</v>
      </c>
      <c r="AT31">
        <v>10.712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74.709999999999994</v>
      </c>
      <c r="BA31">
        <f t="shared" si="1"/>
        <v>2623.055468</v>
      </c>
      <c r="BB31">
        <v>28</v>
      </c>
      <c r="BD31">
        <v>22.5</v>
      </c>
      <c r="BE31">
        <v>7.34</v>
      </c>
      <c r="BF31">
        <v>1.1200000000000001</v>
      </c>
      <c r="BG31">
        <v>4.09</v>
      </c>
      <c r="BH31">
        <v>5.59</v>
      </c>
      <c r="BI31">
        <v>2.29</v>
      </c>
      <c r="BJ31">
        <v>2.99</v>
      </c>
      <c r="BK31">
        <v>3.45</v>
      </c>
      <c r="BL31">
        <v>0.89</v>
      </c>
      <c r="BM31">
        <v>0</v>
      </c>
      <c r="BN31">
        <v>0</v>
      </c>
      <c r="BO31">
        <v>14.66</v>
      </c>
      <c r="BP31">
        <v>3.85</v>
      </c>
      <c r="BQ31">
        <v>4.42</v>
      </c>
      <c r="BR31">
        <v>1.08</v>
      </c>
      <c r="BS31">
        <v>0.44</v>
      </c>
      <c r="BT31">
        <v>0</v>
      </c>
      <c r="BU31">
        <v>0</v>
      </c>
      <c r="BV31">
        <v>0</v>
      </c>
      <c r="BW31">
        <f t="shared" si="2"/>
        <v>74.709999999999994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215.5301</v>
      </c>
      <c r="L32">
        <v>653.15009999999995</v>
      </c>
      <c r="M32">
        <v>45</v>
      </c>
      <c r="N32">
        <v>118.125</v>
      </c>
      <c r="O32">
        <v>123.66562500000001</v>
      </c>
      <c r="P32">
        <v>107.25</v>
      </c>
      <c r="Q32">
        <v>21.82</v>
      </c>
      <c r="R32">
        <v>42.390099999999997</v>
      </c>
      <c r="S32">
        <v>26.3901</v>
      </c>
      <c r="T32">
        <v>0</v>
      </c>
      <c r="U32">
        <v>264.375</v>
      </c>
      <c r="V32">
        <v>20.73</v>
      </c>
      <c r="W32">
        <v>34.799309999999998</v>
      </c>
      <c r="X32">
        <v>147.515625</v>
      </c>
      <c r="Y32">
        <v>0</v>
      </c>
      <c r="Z32">
        <v>13.1076</v>
      </c>
      <c r="AA32">
        <v>42.14808</v>
      </c>
      <c r="AB32">
        <v>39.510120000000001</v>
      </c>
      <c r="AC32">
        <v>29.062808</v>
      </c>
      <c r="AD32">
        <v>36.591700000000003</v>
      </c>
      <c r="AE32">
        <v>32.075000000000003</v>
      </c>
      <c r="AF32">
        <v>8.8740000000000006</v>
      </c>
      <c r="AG32">
        <v>38.448</v>
      </c>
      <c r="AH32">
        <v>152.94049999999999</v>
      </c>
      <c r="AI32">
        <v>66.195999999999998</v>
      </c>
      <c r="AJ32">
        <v>0</v>
      </c>
      <c r="AK32">
        <v>50.252400000000002</v>
      </c>
      <c r="AL32">
        <v>79.364599999999996</v>
      </c>
      <c r="AM32">
        <v>10.664</v>
      </c>
      <c r="AN32">
        <v>0.95650000000000002</v>
      </c>
      <c r="AO32">
        <v>29.4</v>
      </c>
      <c r="AP32">
        <v>11.529</v>
      </c>
      <c r="AQ32">
        <v>0</v>
      </c>
      <c r="AR32">
        <v>44.16</v>
      </c>
      <c r="AS32">
        <v>31.612200000000001</v>
      </c>
      <c r="AT32">
        <v>10.712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74.709999999999994</v>
      </c>
      <c r="BA32">
        <f t="shared" si="1"/>
        <v>2623.055468</v>
      </c>
      <c r="BB32">
        <v>29</v>
      </c>
      <c r="BD32">
        <v>22.5</v>
      </c>
      <c r="BE32">
        <v>7.34</v>
      </c>
      <c r="BF32">
        <v>1.1200000000000001</v>
      </c>
      <c r="BG32">
        <v>4.09</v>
      </c>
      <c r="BH32">
        <v>5.59</v>
      </c>
      <c r="BI32">
        <v>2.29</v>
      </c>
      <c r="BJ32">
        <v>2.99</v>
      </c>
      <c r="BK32">
        <v>3.45</v>
      </c>
      <c r="BL32">
        <v>0.89</v>
      </c>
      <c r="BM32">
        <v>0</v>
      </c>
      <c r="BN32">
        <v>0</v>
      </c>
      <c r="BO32">
        <v>14.66</v>
      </c>
      <c r="BP32">
        <v>3.85</v>
      </c>
      <c r="BQ32">
        <v>4.42</v>
      </c>
      <c r="BR32">
        <v>1.08</v>
      </c>
      <c r="BS32">
        <v>0.44</v>
      </c>
      <c r="BT32">
        <v>0</v>
      </c>
      <c r="BU32">
        <v>0</v>
      </c>
      <c r="BV32">
        <v>0</v>
      </c>
      <c r="BW32">
        <f t="shared" si="2"/>
        <v>74.709999999999994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144.74469999999999</v>
      </c>
      <c r="L33">
        <v>596.17769999999996</v>
      </c>
      <c r="M33">
        <v>45</v>
      </c>
      <c r="N33">
        <v>118.125</v>
      </c>
      <c r="O33">
        <v>123.66562500000001</v>
      </c>
      <c r="P33">
        <v>107.25</v>
      </c>
      <c r="Q33">
        <v>21.82</v>
      </c>
      <c r="R33">
        <v>42.390099999999997</v>
      </c>
      <c r="S33">
        <v>26.3901</v>
      </c>
      <c r="T33">
        <v>0</v>
      </c>
      <c r="U33">
        <v>264.375</v>
      </c>
      <c r="V33">
        <v>20.73</v>
      </c>
      <c r="W33">
        <v>34.799309999999998</v>
      </c>
      <c r="X33">
        <v>147.515625</v>
      </c>
      <c r="Y33">
        <v>0</v>
      </c>
      <c r="Z33">
        <v>13.1076</v>
      </c>
      <c r="AA33">
        <v>42.14808</v>
      </c>
      <c r="AB33">
        <v>39.510120000000001</v>
      </c>
      <c r="AC33">
        <v>29.062808</v>
      </c>
      <c r="AD33">
        <v>36.591700000000003</v>
      </c>
      <c r="AE33">
        <v>32.075000000000003</v>
      </c>
      <c r="AF33">
        <v>8.8740000000000006</v>
      </c>
      <c r="AG33">
        <v>38.448</v>
      </c>
      <c r="AH33">
        <v>152.94049999999999</v>
      </c>
      <c r="AI33">
        <v>66.195999999999998</v>
      </c>
      <c r="AJ33">
        <v>0</v>
      </c>
      <c r="AK33">
        <v>50.252400000000002</v>
      </c>
      <c r="AL33">
        <v>63.91</v>
      </c>
      <c r="AM33">
        <v>10.664</v>
      </c>
      <c r="AN33">
        <v>0.95650000000000002</v>
      </c>
      <c r="AO33">
        <v>28.224</v>
      </c>
      <c r="AP33">
        <v>11.529</v>
      </c>
      <c r="AQ33">
        <v>0</v>
      </c>
      <c r="AR33">
        <v>44.16</v>
      </c>
      <c r="AS33">
        <v>31.612200000000001</v>
      </c>
      <c r="AT33">
        <v>10.712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74.709999999999994</v>
      </c>
      <c r="BA33">
        <f t="shared" si="1"/>
        <v>2478.6670679999997</v>
      </c>
      <c r="BB33">
        <v>30</v>
      </c>
      <c r="BD33">
        <v>22.5</v>
      </c>
      <c r="BE33">
        <v>7.34</v>
      </c>
      <c r="BF33">
        <v>1.1200000000000001</v>
      </c>
      <c r="BG33">
        <v>4.09</v>
      </c>
      <c r="BH33">
        <v>5.59</v>
      </c>
      <c r="BI33">
        <v>2.29</v>
      </c>
      <c r="BJ33">
        <v>2.99</v>
      </c>
      <c r="BK33">
        <v>3.45</v>
      </c>
      <c r="BL33">
        <v>0.89</v>
      </c>
      <c r="BM33">
        <v>0</v>
      </c>
      <c r="BN33">
        <v>0</v>
      </c>
      <c r="BO33">
        <v>14.66</v>
      </c>
      <c r="BP33">
        <v>3.85</v>
      </c>
      <c r="BQ33">
        <v>4.42</v>
      </c>
      <c r="BR33">
        <v>1.08</v>
      </c>
      <c r="BS33">
        <v>0.44</v>
      </c>
      <c r="BT33">
        <v>0</v>
      </c>
      <c r="BU33">
        <v>0</v>
      </c>
      <c r="BV33">
        <v>0</v>
      </c>
      <c r="BW33">
        <f t="shared" si="2"/>
        <v>74.709999999999994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144.74469999999999</v>
      </c>
      <c r="L34">
        <v>409</v>
      </c>
      <c r="M34">
        <v>45</v>
      </c>
      <c r="N34">
        <v>118.125</v>
      </c>
      <c r="O34">
        <v>123.66562500000001</v>
      </c>
      <c r="P34">
        <v>107.25</v>
      </c>
      <c r="Q34">
        <v>21.82</v>
      </c>
      <c r="R34">
        <v>42.390099999999997</v>
      </c>
      <c r="S34">
        <v>26.3901</v>
      </c>
      <c r="T34">
        <v>0</v>
      </c>
      <c r="U34">
        <v>264.375</v>
      </c>
      <c r="V34">
        <v>20.73</v>
      </c>
      <c r="W34">
        <v>34.799309999999998</v>
      </c>
      <c r="X34">
        <v>147.515625</v>
      </c>
      <c r="Y34">
        <v>0</v>
      </c>
      <c r="Z34">
        <v>13.1076</v>
      </c>
      <c r="AA34">
        <v>42.14808</v>
      </c>
      <c r="AB34">
        <v>39.510120000000001</v>
      </c>
      <c r="AC34">
        <v>29.062808</v>
      </c>
      <c r="AD34">
        <v>36.591700000000003</v>
      </c>
      <c r="AE34">
        <v>32.075000000000003</v>
      </c>
      <c r="AF34">
        <v>8.8740000000000006</v>
      </c>
      <c r="AG34">
        <v>38.448</v>
      </c>
      <c r="AH34">
        <v>152.94049999999999</v>
      </c>
      <c r="AI34">
        <v>19.094999999999999</v>
      </c>
      <c r="AJ34">
        <v>0</v>
      </c>
      <c r="AK34">
        <v>50.252400000000002</v>
      </c>
      <c r="AL34">
        <v>63.91</v>
      </c>
      <c r="AM34">
        <v>10.664</v>
      </c>
      <c r="AN34">
        <v>0.95650000000000002</v>
      </c>
      <c r="AO34">
        <v>28.224</v>
      </c>
      <c r="AP34">
        <v>11.529</v>
      </c>
      <c r="AQ34">
        <v>0</v>
      </c>
      <c r="AR34">
        <v>44.16</v>
      </c>
      <c r="AS34">
        <v>31.612200000000001</v>
      </c>
      <c r="AT34">
        <v>10.712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74.709999999999994</v>
      </c>
      <c r="BA34">
        <f t="shared" si="1"/>
        <v>2244.3883679999999</v>
      </c>
      <c r="BB34">
        <v>31</v>
      </c>
      <c r="BD34">
        <v>22.5</v>
      </c>
      <c r="BE34">
        <v>7.34</v>
      </c>
      <c r="BF34">
        <v>1.1200000000000001</v>
      </c>
      <c r="BG34">
        <v>4.09</v>
      </c>
      <c r="BH34">
        <v>5.59</v>
      </c>
      <c r="BI34">
        <v>2.29</v>
      </c>
      <c r="BJ34">
        <v>2.99</v>
      </c>
      <c r="BK34">
        <v>3.45</v>
      </c>
      <c r="BL34">
        <v>0.89</v>
      </c>
      <c r="BM34">
        <v>0</v>
      </c>
      <c r="BN34">
        <v>0</v>
      </c>
      <c r="BO34">
        <v>14.66</v>
      </c>
      <c r="BP34">
        <v>3.85</v>
      </c>
      <c r="BQ34">
        <v>4.42</v>
      </c>
      <c r="BR34">
        <v>1.08</v>
      </c>
      <c r="BS34">
        <v>0.44</v>
      </c>
      <c r="BT34">
        <v>0</v>
      </c>
      <c r="BU34">
        <v>0</v>
      </c>
      <c r="BV34">
        <v>0</v>
      </c>
      <c r="BW34">
        <f t="shared" si="2"/>
        <v>74.709999999999994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115</v>
      </c>
      <c r="L35">
        <v>343</v>
      </c>
      <c r="M35">
        <v>45</v>
      </c>
      <c r="N35">
        <v>118.125</v>
      </c>
      <c r="O35">
        <v>123.66562500000001</v>
      </c>
      <c r="P35">
        <v>107.25</v>
      </c>
      <c r="Q35">
        <v>7.5423</v>
      </c>
      <c r="R35">
        <v>17.009205999999999</v>
      </c>
      <c r="S35">
        <v>8.7030999999999992</v>
      </c>
      <c r="T35">
        <v>0</v>
      </c>
      <c r="U35">
        <v>264.375</v>
      </c>
      <c r="V35">
        <v>10.2654</v>
      </c>
      <c r="W35">
        <v>31.1234</v>
      </c>
      <c r="X35">
        <v>127.26090000000001</v>
      </c>
      <c r="Y35">
        <v>0</v>
      </c>
      <c r="Z35">
        <v>13.1076</v>
      </c>
      <c r="AA35">
        <v>42.14808</v>
      </c>
      <c r="AB35">
        <v>39.510120000000001</v>
      </c>
      <c r="AC35">
        <v>29.062808</v>
      </c>
      <c r="AD35">
        <v>36.591700000000003</v>
      </c>
      <c r="AE35">
        <v>32.075000000000003</v>
      </c>
      <c r="AF35">
        <v>8.8740000000000006</v>
      </c>
      <c r="AG35">
        <v>38.448</v>
      </c>
      <c r="AH35">
        <v>152.94049999999999</v>
      </c>
      <c r="AI35">
        <v>14.003</v>
      </c>
      <c r="AJ35">
        <v>0</v>
      </c>
      <c r="AK35">
        <v>50.252400000000002</v>
      </c>
      <c r="AL35">
        <v>63.91</v>
      </c>
      <c r="AM35">
        <v>10.664</v>
      </c>
      <c r="AN35">
        <v>0.93737000000000004</v>
      </c>
      <c r="AO35">
        <v>28.224</v>
      </c>
      <c r="AP35">
        <v>11.529</v>
      </c>
      <c r="AQ35">
        <v>0</v>
      </c>
      <c r="AR35">
        <v>44.16</v>
      </c>
      <c r="AS35">
        <v>31.612200000000001</v>
      </c>
      <c r="AT35">
        <v>10.712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74.709999999999994</v>
      </c>
      <c r="BA35">
        <f t="shared" si="1"/>
        <v>2051.7917089999996</v>
      </c>
      <c r="BB35">
        <v>32</v>
      </c>
      <c r="BD35">
        <v>22.5</v>
      </c>
      <c r="BE35">
        <v>7.34</v>
      </c>
      <c r="BF35">
        <v>1.1200000000000001</v>
      </c>
      <c r="BG35">
        <v>4.09</v>
      </c>
      <c r="BH35">
        <v>5.59</v>
      </c>
      <c r="BI35">
        <v>2.29</v>
      </c>
      <c r="BJ35">
        <v>2.99</v>
      </c>
      <c r="BK35">
        <v>3.45</v>
      </c>
      <c r="BL35">
        <v>0.89</v>
      </c>
      <c r="BM35">
        <v>0</v>
      </c>
      <c r="BN35">
        <v>0</v>
      </c>
      <c r="BO35">
        <v>14.66</v>
      </c>
      <c r="BP35">
        <v>3.85</v>
      </c>
      <c r="BQ35">
        <v>4.42</v>
      </c>
      <c r="BR35">
        <v>1.08</v>
      </c>
      <c r="BS35">
        <v>0.44</v>
      </c>
      <c r="BT35">
        <v>0</v>
      </c>
      <c r="BU35">
        <v>0</v>
      </c>
      <c r="BV35">
        <v>0</v>
      </c>
      <c r="BW35">
        <f t="shared" si="2"/>
        <v>74.709999999999994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115</v>
      </c>
      <c r="L36">
        <v>343</v>
      </c>
      <c r="M36">
        <v>45</v>
      </c>
      <c r="N36">
        <v>118.125</v>
      </c>
      <c r="O36">
        <v>123.66562500000001</v>
      </c>
      <c r="P36">
        <v>107.25</v>
      </c>
      <c r="Q36">
        <v>7.5423</v>
      </c>
      <c r="R36">
        <v>13.767099999999999</v>
      </c>
      <c r="S36">
        <v>8.7030999999999992</v>
      </c>
      <c r="T36">
        <v>0</v>
      </c>
      <c r="U36">
        <v>264.375</v>
      </c>
      <c r="V36">
        <v>10.2654</v>
      </c>
      <c r="W36">
        <v>31.1234</v>
      </c>
      <c r="X36">
        <v>127.26090000000001</v>
      </c>
      <c r="Y36">
        <v>0</v>
      </c>
      <c r="Z36">
        <v>13.1076</v>
      </c>
      <c r="AA36">
        <v>42.14808</v>
      </c>
      <c r="AB36">
        <v>39.510120000000001</v>
      </c>
      <c r="AC36">
        <v>29.062808</v>
      </c>
      <c r="AD36">
        <v>36.591700000000003</v>
      </c>
      <c r="AE36">
        <v>32.075000000000003</v>
      </c>
      <c r="AF36">
        <v>8.8740000000000006</v>
      </c>
      <c r="AG36">
        <v>38.448</v>
      </c>
      <c r="AH36">
        <v>152.94049999999999</v>
      </c>
      <c r="AI36">
        <v>14.003</v>
      </c>
      <c r="AJ36">
        <v>0</v>
      </c>
      <c r="AK36">
        <v>50.252400000000002</v>
      </c>
      <c r="AL36">
        <v>63.91</v>
      </c>
      <c r="AM36">
        <v>10.664</v>
      </c>
      <c r="AN36">
        <v>0.93737000000000004</v>
      </c>
      <c r="AO36">
        <v>28.224</v>
      </c>
      <c r="AP36">
        <v>11.529</v>
      </c>
      <c r="AQ36">
        <v>0</v>
      </c>
      <c r="AR36">
        <v>44.16</v>
      </c>
      <c r="AS36">
        <v>31.612200000000001</v>
      </c>
      <c r="AT36">
        <v>10.712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74.709999999999994</v>
      </c>
      <c r="BA36">
        <f t="shared" si="1"/>
        <v>2048.5496029999999</v>
      </c>
      <c r="BB36">
        <v>33</v>
      </c>
      <c r="BD36">
        <v>22.5</v>
      </c>
      <c r="BE36">
        <v>7.34</v>
      </c>
      <c r="BF36">
        <v>1.1200000000000001</v>
      </c>
      <c r="BG36">
        <v>4.09</v>
      </c>
      <c r="BH36">
        <v>5.59</v>
      </c>
      <c r="BI36">
        <v>2.29</v>
      </c>
      <c r="BJ36">
        <v>2.99</v>
      </c>
      <c r="BK36">
        <v>3.45</v>
      </c>
      <c r="BL36">
        <v>0.89</v>
      </c>
      <c r="BM36">
        <v>0</v>
      </c>
      <c r="BN36">
        <v>0</v>
      </c>
      <c r="BO36">
        <v>14.66</v>
      </c>
      <c r="BP36">
        <v>3.85</v>
      </c>
      <c r="BQ36">
        <v>4.42</v>
      </c>
      <c r="BR36">
        <v>1.08</v>
      </c>
      <c r="BS36">
        <v>0.44</v>
      </c>
      <c r="BT36">
        <v>0</v>
      </c>
      <c r="BU36">
        <v>0</v>
      </c>
      <c r="BV36">
        <v>0</v>
      </c>
      <c r="BW36">
        <f t="shared" si="2"/>
        <v>74.709999999999994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114.369981</v>
      </c>
      <c r="L37">
        <v>343</v>
      </c>
      <c r="M37">
        <v>45</v>
      </c>
      <c r="N37">
        <v>118.125</v>
      </c>
      <c r="O37">
        <v>123.66562500000001</v>
      </c>
      <c r="P37">
        <v>107.25</v>
      </c>
      <c r="Q37">
        <v>7.5423</v>
      </c>
      <c r="R37">
        <v>13.767099999999999</v>
      </c>
      <c r="S37">
        <v>8.7030999999999992</v>
      </c>
      <c r="T37">
        <v>0</v>
      </c>
      <c r="U37">
        <v>264.375</v>
      </c>
      <c r="V37">
        <v>10.2654</v>
      </c>
      <c r="W37">
        <v>20.839200000000002</v>
      </c>
      <c r="X37">
        <v>77.470100000000002</v>
      </c>
      <c r="Y37">
        <v>0</v>
      </c>
      <c r="Z37">
        <v>13.1076</v>
      </c>
      <c r="AA37">
        <v>42.14808</v>
      </c>
      <c r="AB37">
        <v>39.510120000000001</v>
      </c>
      <c r="AC37">
        <v>29.062808</v>
      </c>
      <c r="AD37">
        <v>36.591700000000003</v>
      </c>
      <c r="AE37">
        <v>32.075000000000003</v>
      </c>
      <c r="AF37">
        <v>8.8740000000000006</v>
      </c>
      <c r="AG37">
        <v>38.448</v>
      </c>
      <c r="AH37">
        <v>152.94049999999999</v>
      </c>
      <c r="AI37">
        <v>14.003</v>
      </c>
      <c r="AJ37">
        <v>0</v>
      </c>
      <c r="AK37">
        <v>50.252400000000002</v>
      </c>
      <c r="AL37">
        <v>63.91</v>
      </c>
      <c r="AM37">
        <v>10.664</v>
      </c>
      <c r="AN37">
        <v>0.93737000000000004</v>
      </c>
      <c r="AO37">
        <v>28.224</v>
      </c>
      <c r="AP37">
        <v>11.529</v>
      </c>
      <c r="AQ37">
        <v>0</v>
      </c>
      <c r="AR37">
        <v>44.16</v>
      </c>
      <c r="AS37">
        <v>31.612200000000001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74.709999999999994</v>
      </c>
      <c r="BA37">
        <f t="shared" si="1"/>
        <v>1988.3801839999999</v>
      </c>
      <c r="BB37">
        <v>34</v>
      </c>
      <c r="BD37">
        <v>22.5</v>
      </c>
      <c r="BE37">
        <v>7.34</v>
      </c>
      <c r="BF37">
        <v>1.1200000000000001</v>
      </c>
      <c r="BG37">
        <v>4.09</v>
      </c>
      <c r="BH37">
        <v>5.59</v>
      </c>
      <c r="BI37">
        <v>2.29</v>
      </c>
      <c r="BJ37">
        <v>2.99</v>
      </c>
      <c r="BK37">
        <v>3.45</v>
      </c>
      <c r="BL37">
        <v>0.89</v>
      </c>
      <c r="BM37">
        <v>0</v>
      </c>
      <c r="BN37">
        <v>0</v>
      </c>
      <c r="BO37">
        <v>14.66</v>
      </c>
      <c r="BP37">
        <v>3.85</v>
      </c>
      <c r="BQ37">
        <v>4.42</v>
      </c>
      <c r="BR37">
        <v>1.08</v>
      </c>
      <c r="BS37">
        <v>0.44</v>
      </c>
      <c r="BT37">
        <v>0</v>
      </c>
      <c r="BU37">
        <v>0</v>
      </c>
      <c r="BV37">
        <v>0</v>
      </c>
      <c r="BW37">
        <f t="shared" si="2"/>
        <v>74.709999999999994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114.369981</v>
      </c>
      <c r="L38">
        <v>342</v>
      </c>
      <c r="M38">
        <v>45</v>
      </c>
      <c r="N38">
        <v>118.125</v>
      </c>
      <c r="O38">
        <v>123.66562500000001</v>
      </c>
      <c r="P38">
        <v>107.25</v>
      </c>
      <c r="Q38">
        <v>7.5423</v>
      </c>
      <c r="R38">
        <v>13.767099999999999</v>
      </c>
      <c r="S38">
        <v>8.7030999999999992</v>
      </c>
      <c r="T38">
        <v>0</v>
      </c>
      <c r="U38">
        <v>264.375</v>
      </c>
      <c r="V38">
        <v>10.2654</v>
      </c>
      <c r="W38">
        <v>20.839200000000002</v>
      </c>
      <c r="X38">
        <v>77.470100000000002</v>
      </c>
      <c r="Y38">
        <v>0</v>
      </c>
      <c r="Z38">
        <v>13.1076</v>
      </c>
      <c r="AA38">
        <v>42.14808</v>
      </c>
      <c r="AB38">
        <v>39.510120000000001</v>
      </c>
      <c r="AC38">
        <v>29.062808</v>
      </c>
      <c r="AD38">
        <v>36.591700000000003</v>
      </c>
      <c r="AE38">
        <v>32.075000000000003</v>
      </c>
      <c r="AF38">
        <v>8.8740000000000006</v>
      </c>
      <c r="AG38">
        <v>38.448</v>
      </c>
      <c r="AH38">
        <v>152.94049999999999</v>
      </c>
      <c r="AI38">
        <v>14.003</v>
      </c>
      <c r="AJ38">
        <v>0</v>
      </c>
      <c r="AK38">
        <v>50.252400000000002</v>
      </c>
      <c r="AL38">
        <v>63.91</v>
      </c>
      <c r="AM38">
        <v>10.664</v>
      </c>
      <c r="AN38">
        <v>0.93737000000000004</v>
      </c>
      <c r="AO38">
        <v>28.224</v>
      </c>
      <c r="AP38">
        <v>11.529</v>
      </c>
      <c r="AQ38">
        <v>0</v>
      </c>
      <c r="AR38">
        <v>44.16</v>
      </c>
      <c r="AS38">
        <v>31.612200000000001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74.709999999999994</v>
      </c>
      <c r="BA38">
        <f t="shared" si="1"/>
        <v>1987.3801839999999</v>
      </c>
      <c r="BB38">
        <v>35</v>
      </c>
      <c r="BD38">
        <v>22.5</v>
      </c>
      <c r="BE38">
        <v>7.34</v>
      </c>
      <c r="BF38">
        <v>1.1200000000000001</v>
      </c>
      <c r="BG38">
        <v>4.09</v>
      </c>
      <c r="BH38">
        <v>5.59</v>
      </c>
      <c r="BI38">
        <v>2.29</v>
      </c>
      <c r="BJ38">
        <v>2.99</v>
      </c>
      <c r="BK38">
        <v>3.45</v>
      </c>
      <c r="BL38">
        <v>0.89</v>
      </c>
      <c r="BM38">
        <v>0</v>
      </c>
      <c r="BN38">
        <v>0</v>
      </c>
      <c r="BO38">
        <v>14.66</v>
      </c>
      <c r="BP38">
        <v>3.85</v>
      </c>
      <c r="BQ38">
        <v>4.42</v>
      </c>
      <c r="BR38">
        <v>1.08</v>
      </c>
      <c r="BS38">
        <v>0.44</v>
      </c>
      <c r="BT38">
        <v>0</v>
      </c>
      <c r="BU38">
        <v>0</v>
      </c>
      <c r="BV38">
        <v>0</v>
      </c>
      <c r="BW38">
        <f t="shared" si="2"/>
        <v>74.709999999999994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116.88988000000001</v>
      </c>
      <c r="L39">
        <v>342</v>
      </c>
      <c r="M39">
        <v>45</v>
      </c>
      <c r="N39">
        <v>118.125</v>
      </c>
      <c r="O39">
        <v>123.66562500000001</v>
      </c>
      <c r="P39">
        <v>107.25</v>
      </c>
      <c r="Q39">
        <v>7.5423</v>
      </c>
      <c r="R39">
        <v>13.767099999999999</v>
      </c>
      <c r="S39">
        <v>8.7030999999999992</v>
      </c>
      <c r="T39">
        <v>0</v>
      </c>
      <c r="U39">
        <v>271.125</v>
      </c>
      <c r="V39">
        <v>10.2654</v>
      </c>
      <c r="W39">
        <v>20.839200000000002</v>
      </c>
      <c r="X39">
        <v>77.470100000000002</v>
      </c>
      <c r="Y39">
        <v>0</v>
      </c>
      <c r="Z39">
        <v>13.1076</v>
      </c>
      <c r="AA39">
        <v>42.14808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8.8740000000000006</v>
      </c>
      <c r="AG39">
        <v>38.448</v>
      </c>
      <c r="AH39">
        <v>152.94049999999999</v>
      </c>
      <c r="AI39">
        <v>14.003</v>
      </c>
      <c r="AJ39">
        <v>0</v>
      </c>
      <c r="AK39">
        <v>50.252400000000002</v>
      </c>
      <c r="AL39">
        <v>69.72</v>
      </c>
      <c r="AM39">
        <v>10.664</v>
      </c>
      <c r="AN39">
        <v>0.93737000000000004</v>
      </c>
      <c r="AO39">
        <v>28.224</v>
      </c>
      <c r="AP39">
        <v>11.529</v>
      </c>
      <c r="AQ39">
        <v>0</v>
      </c>
      <c r="AR39">
        <v>44.16</v>
      </c>
      <c r="AS39">
        <v>31.612200000000001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74.709999999999994</v>
      </c>
      <c r="BA39">
        <f t="shared" si="1"/>
        <v>2019.8216389999998</v>
      </c>
      <c r="BB39">
        <v>36</v>
      </c>
      <c r="BD39">
        <v>22.5</v>
      </c>
      <c r="BE39">
        <v>7.34</v>
      </c>
      <c r="BF39">
        <v>1.1200000000000001</v>
      </c>
      <c r="BG39">
        <v>4.09</v>
      </c>
      <c r="BH39">
        <v>5.59</v>
      </c>
      <c r="BI39">
        <v>2.29</v>
      </c>
      <c r="BJ39">
        <v>2.99</v>
      </c>
      <c r="BK39">
        <v>3.45</v>
      </c>
      <c r="BL39">
        <v>0.89</v>
      </c>
      <c r="BM39">
        <v>0</v>
      </c>
      <c r="BN39">
        <v>0</v>
      </c>
      <c r="BO39">
        <v>14.66</v>
      </c>
      <c r="BP39">
        <v>3.85</v>
      </c>
      <c r="BQ39">
        <v>4.42</v>
      </c>
      <c r="BR39">
        <v>1.08</v>
      </c>
      <c r="BS39">
        <v>0.44</v>
      </c>
      <c r="BT39">
        <v>0</v>
      </c>
      <c r="BU39">
        <v>0</v>
      </c>
      <c r="BV39">
        <v>0</v>
      </c>
      <c r="BW39">
        <f t="shared" si="2"/>
        <v>74.709999999999994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116.882795</v>
      </c>
      <c r="L40">
        <v>342</v>
      </c>
      <c r="M40">
        <v>45</v>
      </c>
      <c r="N40">
        <v>118.125</v>
      </c>
      <c r="O40">
        <v>123.66562500000001</v>
      </c>
      <c r="P40">
        <v>107.25</v>
      </c>
      <c r="Q40">
        <v>7.5423</v>
      </c>
      <c r="R40">
        <v>13.767099999999999</v>
      </c>
      <c r="S40">
        <v>8.7030999999999992</v>
      </c>
      <c r="T40">
        <v>0</v>
      </c>
      <c r="U40">
        <v>271.125</v>
      </c>
      <c r="V40">
        <v>10.2654</v>
      </c>
      <c r="W40">
        <v>20.839200000000002</v>
      </c>
      <c r="X40">
        <v>77.470100000000002</v>
      </c>
      <c r="Y40">
        <v>0</v>
      </c>
      <c r="Z40">
        <v>13.1076</v>
      </c>
      <c r="AA40">
        <v>42.14808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8.8740000000000006</v>
      </c>
      <c r="AG40">
        <v>38.448</v>
      </c>
      <c r="AH40">
        <v>152.94049999999999</v>
      </c>
      <c r="AI40">
        <v>14.003</v>
      </c>
      <c r="AJ40">
        <v>0</v>
      </c>
      <c r="AK40">
        <v>50.252400000000002</v>
      </c>
      <c r="AL40">
        <v>69.72</v>
      </c>
      <c r="AM40">
        <v>10.664</v>
      </c>
      <c r="AN40">
        <v>0.93737000000000004</v>
      </c>
      <c r="AO40">
        <v>28.224</v>
      </c>
      <c r="AP40">
        <v>11.529</v>
      </c>
      <c r="AQ40">
        <v>0</v>
      </c>
      <c r="AR40">
        <v>44.16</v>
      </c>
      <c r="AS40">
        <v>31.612200000000001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74.709999999999994</v>
      </c>
      <c r="BA40">
        <f t="shared" si="1"/>
        <v>2019.8145539999998</v>
      </c>
      <c r="BB40">
        <v>37</v>
      </c>
      <c r="BD40">
        <v>22.5</v>
      </c>
      <c r="BE40">
        <v>7.34</v>
      </c>
      <c r="BF40">
        <v>1.1200000000000001</v>
      </c>
      <c r="BG40">
        <v>4.09</v>
      </c>
      <c r="BH40">
        <v>5.59</v>
      </c>
      <c r="BI40">
        <v>2.29</v>
      </c>
      <c r="BJ40">
        <v>2.99</v>
      </c>
      <c r="BK40">
        <v>3.45</v>
      </c>
      <c r="BL40">
        <v>0.89</v>
      </c>
      <c r="BM40">
        <v>0</v>
      </c>
      <c r="BN40">
        <v>0</v>
      </c>
      <c r="BO40">
        <v>14.66</v>
      </c>
      <c r="BP40">
        <v>3.85</v>
      </c>
      <c r="BQ40">
        <v>4.42</v>
      </c>
      <c r="BR40">
        <v>1.08</v>
      </c>
      <c r="BS40">
        <v>0.44</v>
      </c>
      <c r="BT40">
        <v>0</v>
      </c>
      <c r="BU40">
        <v>0</v>
      </c>
      <c r="BV40">
        <v>0</v>
      </c>
      <c r="BW40">
        <f t="shared" si="2"/>
        <v>74.709999999999994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116.88988000000001</v>
      </c>
      <c r="L41">
        <v>342</v>
      </c>
      <c r="M41">
        <v>45</v>
      </c>
      <c r="N41">
        <v>118.125</v>
      </c>
      <c r="O41">
        <v>123.66562500000001</v>
      </c>
      <c r="P41">
        <v>107.25</v>
      </c>
      <c r="Q41">
        <v>7.5423</v>
      </c>
      <c r="R41">
        <v>13.767099999999999</v>
      </c>
      <c r="S41">
        <v>8.7030999999999992</v>
      </c>
      <c r="T41">
        <v>0</v>
      </c>
      <c r="U41">
        <v>271.125</v>
      </c>
      <c r="V41">
        <v>10.2654</v>
      </c>
      <c r="W41">
        <v>20.839200000000002</v>
      </c>
      <c r="X41">
        <v>77.470100000000002</v>
      </c>
      <c r="Y41">
        <v>0</v>
      </c>
      <c r="Z41">
        <v>13.1076</v>
      </c>
      <c r="AA41">
        <v>42.14808</v>
      </c>
      <c r="AB41">
        <v>39.510120000000001</v>
      </c>
      <c r="AC41">
        <v>29.062808</v>
      </c>
      <c r="AD41">
        <v>36.591700000000003</v>
      </c>
      <c r="AE41">
        <v>32.075000000000003</v>
      </c>
      <c r="AF41">
        <v>8.8740000000000006</v>
      </c>
      <c r="AG41">
        <v>38.448</v>
      </c>
      <c r="AH41">
        <v>152.94049999999999</v>
      </c>
      <c r="AI41">
        <v>14.003</v>
      </c>
      <c r="AJ41">
        <v>0</v>
      </c>
      <c r="AK41">
        <v>50.252400000000002</v>
      </c>
      <c r="AL41">
        <v>63.91</v>
      </c>
      <c r="AM41">
        <v>10.664</v>
      </c>
      <c r="AN41">
        <v>0.93737000000000004</v>
      </c>
      <c r="AO41">
        <v>28.224</v>
      </c>
      <c r="AP41">
        <v>11.529</v>
      </c>
      <c r="AQ41">
        <v>0</v>
      </c>
      <c r="AR41">
        <v>44.16</v>
      </c>
      <c r="AS41">
        <v>31.612200000000001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74.789999999999992</v>
      </c>
      <c r="BA41">
        <f t="shared" si="1"/>
        <v>1996.7300829999997</v>
      </c>
      <c r="BB41">
        <v>38</v>
      </c>
      <c r="BD41">
        <v>22.5</v>
      </c>
      <c r="BE41">
        <v>7.34</v>
      </c>
      <c r="BF41">
        <v>1.1200000000000001</v>
      </c>
      <c r="BG41">
        <v>4.09</v>
      </c>
      <c r="BH41">
        <v>5.59</v>
      </c>
      <c r="BI41">
        <v>2.29</v>
      </c>
      <c r="BJ41">
        <v>2.99</v>
      </c>
      <c r="BK41">
        <v>3.45</v>
      </c>
      <c r="BL41">
        <v>0.97</v>
      </c>
      <c r="BM41">
        <v>0</v>
      </c>
      <c r="BN41">
        <v>0</v>
      </c>
      <c r="BO41">
        <v>14.66</v>
      </c>
      <c r="BP41">
        <v>3.85</v>
      </c>
      <c r="BQ41">
        <v>4.42</v>
      </c>
      <c r="BR41">
        <v>1.08</v>
      </c>
      <c r="BS41">
        <v>0.44</v>
      </c>
      <c r="BT41">
        <v>0</v>
      </c>
      <c r="BU41">
        <v>0</v>
      </c>
      <c r="BV41">
        <v>0</v>
      </c>
      <c r="BW41">
        <f t="shared" si="2"/>
        <v>74.789999999999992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116.882795</v>
      </c>
      <c r="L42">
        <v>342</v>
      </c>
      <c r="M42">
        <v>45</v>
      </c>
      <c r="N42">
        <v>118.125</v>
      </c>
      <c r="O42">
        <v>123.66562500000001</v>
      </c>
      <c r="P42">
        <v>107.25</v>
      </c>
      <c r="Q42">
        <v>7.5423</v>
      </c>
      <c r="R42">
        <v>13.767099999999999</v>
      </c>
      <c r="S42">
        <v>8.7030999999999992</v>
      </c>
      <c r="T42">
        <v>0</v>
      </c>
      <c r="U42">
        <v>271.125</v>
      </c>
      <c r="V42">
        <v>10.2654</v>
      </c>
      <c r="W42">
        <v>20.839200000000002</v>
      </c>
      <c r="X42">
        <v>77.470100000000002</v>
      </c>
      <c r="Y42">
        <v>0</v>
      </c>
      <c r="Z42">
        <v>13.1076</v>
      </c>
      <c r="AA42">
        <v>42.14808</v>
      </c>
      <c r="AB42">
        <v>39.510120000000001</v>
      </c>
      <c r="AC42">
        <v>29.062808</v>
      </c>
      <c r="AD42">
        <v>36.591700000000003</v>
      </c>
      <c r="AE42">
        <v>32.075000000000003</v>
      </c>
      <c r="AF42">
        <v>8.8740000000000006</v>
      </c>
      <c r="AG42">
        <v>38.448</v>
      </c>
      <c r="AH42">
        <v>152.94049999999999</v>
      </c>
      <c r="AI42">
        <v>14.003</v>
      </c>
      <c r="AJ42">
        <v>0</v>
      </c>
      <c r="AK42">
        <v>50.252400000000002</v>
      </c>
      <c r="AL42">
        <v>63.91</v>
      </c>
      <c r="AM42">
        <v>10.664</v>
      </c>
      <c r="AN42">
        <v>0.93737000000000004</v>
      </c>
      <c r="AO42">
        <v>28.224</v>
      </c>
      <c r="AP42">
        <v>11.529</v>
      </c>
      <c r="AQ42">
        <v>0</v>
      </c>
      <c r="AR42">
        <v>44.16</v>
      </c>
      <c r="AS42">
        <v>31.612200000000001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74.86999999999999</v>
      </c>
      <c r="BA42">
        <f t="shared" si="1"/>
        <v>1996.8029979999997</v>
      </c>
      <c r="BB42">
        <v>39</v>
      </c>
      <c r="BD42">
        <v>22.5</v>
      </c>
      <c r="BE42">
        <v>7.34</v>
      </c>
      <c r="BF42">
        <v>1.1200000000000001</v>
      </c>
      <c r="BG42">
        <v>4.09</v>
      </c>
      <c r="BH42">
        <v>5.59</v>
      </c>
      <c r="BI42">
        <v>2.29</v>
      </c>
      <c r="BJ42">
        <v>2.99</v>
      </c>
      <c r="BK42">
        <v>3.51</v>
      </c>
      <c r="BL42">
        <v>0.99</v>
      </c>
      <c r="BM42">
        <v>0</v>
      </c>
      <c r="BN42">
        <v>0</v>
      </c>
      <c r="BO42">
        <v>14.66</v>
      </c>
      <c r="BP42">
        <v>3.85</v>
      </c>
      <c r="BQ42">
        <v>4.42</v>
      </c>
      <c r="BR42">
        <v>1.08</v>
      </c>
      <c r="BS42">
        <v>0.44</v>
      </c>
      <c r="BT42">
        <v>0</v>
      </c>
      <c r="BU42">
        <v>0</v>
      </c>
      <c r="BV42">
        <v>0</v>
      </c>
      <c r="BW42">
        <f t="shared" si="2"/>
        <v>74.86999999999999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114.42234500000001</v>
      </c>
      <c r="L43">
        <v>342</v>
      </c>
      <c r="M43">
        <v>45</v>
      </c>
      <c r="N43">
        <v>118.125</v>
      </c>
      <c r="O43">
        <v>123.66562500000001</v>
      </c>
      <c r="P43">
        <v>107.25</v>
      </c>
      <c r="Q43">
        <v>7.5423</v>
      </c>
      <c r="R43">
        <v>13.767099999999999</v>
      </c>
      <c r="S43">
        <v>11.959095</v>
      </c>
      <c r="T43">
        <v>0</v>
      </c>
      <c r="U43">
        <v>271.125</v>
      </c>
      <c r="V43">
        <v>10.2654</v>
      </c>
      <c r="W43">
        <v>20.839200000000002</v>
      </c>
      <c r="X43">
        <v>77.470100000000002</v>
      </c>
      <c r="Y43">
        <v>0</v>
      </c>
      <c r="Z43">
        <v>13.1076</v>
      </c>
      <c r="AA43">
        <v>42.14808</v>
      </c>
      <c r="AB43">
        <v>39.510120000000001</v>
      </c>
      <c r="AC43">
        <v>29.062808</v>
      </c>
      <c r="AD43">
        <v>36.591700000000003</v>
      </c>
      <c r="AE43">
        <v>32.075000000000003</v>
      </c>
      <c r="AF43">
        <v>8.8740000000000006</v>
      </c>
      <c r="AG43">
        <v>38.448</v>
      </c>
      <c r="AH43">
        <v>152.94049999999999</v>
      </c>
      <c r="AI43">
        <v>14.003</v>
      </c>
      <c r="AJ43">
        <v>0</v>
      </c>
      <c r="AK43">
        <v>50.252400000000002</v>
      </c>
      <c r="AL43">
        <v>63.91</v>
      </c>
      <c r="AM43">
        <v>10.664</v>
      </c>
      <c r="AN43">
        <v>0.93737000000000004</v>
      </c>
      <c r="AO43">
        <v>28.224</v>
      </c>
      <c r="AP43">
        <v>11.529</v>
      </c>
      <c r="AQ43">
        <v>0</v>
      </c>
      <c r="AR43">
        <v>39.744</v>
      </c>
      <c r="AS43">
        <v>30.266999999999999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74.86999999999999</v>
      </c>
      <c r="BA43">
        <f t="shared" si="1"/>
        <v>1991.8373429999995</v>
      </c>
      <c r="BB43">
        <v>40</v>
      </c>
      <c r="BD43">
        <v>22.5</v>
      </c>
      <c r="BE43">
        <v>7.34</v>
      </c>
      <c r="BF43">
        <v>1.1200000000000001</v>
      </c>
      <c r="BG43">
        <v>4.09</v>
      </c>
      <c r="BH43">
        <v>5.59</v>
      </c>
      <c r="BI43">
        <v>2.29</v>
      </c>
      <c r="BJ43">
        <v>2.99</v>
      </c>
      <c r="BK43">
        <v>3.51</v>
      </c>
      <c r="BL43">
        <v>0.99</v>
      </c>
      <c r="BM43">
        <v>0</v>
      </c>
      <c r="BN43">
        <v>0</v>
      </c>
      <c r="BO43">
        <v>14.66</v>
      </c>
      <c r="BP43">
        <v>3.85</v>
      </c>
      <c r="BQ43">
        <v>4.42</v>
      </c>
      <c r="BR43">
        <v>1.08</v>
      </c>
      <c r="BS43">
        <v>0.44</v>
      </c>
      <c r="BT43">
        <v>0</v>
      </c>
      <c r="BU43">
        <v>0</v>
      </c>
      <c r="BV43">
        <v>0</v>
      </c>
      <c r="BW43">
        <f t="shared" si="2"/>
        <v>74.86999999999999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114.365087</v>
      </c>
      <c r="L44">
        <v>342</v>
      </c>
      <c r="M44">
        <v>45</v>
      </c>
      <c r="N44">
        <v>118.125</v>
      </c>
      <c r="O44">
        <v>123.66562500000001</v>
      </c>
      <c r="P44">
        <v>107.25</v>
      </c>
      <c r="Q44">
        <v>7.5423</v>
      </c>
      <c r="R44">
        <v>13.767099999999999</v>
      </c>
      <c r="S44">
        <v>11.959095</v>
      </c>
      <c r="T44">
        <v>0</v>
      </c>
      <c r="U44">
        <v>271.125</v>
      </c>
      <c r="V44">
        <v>10.2654</v>
      </c>
      <c r="W44">
        <v>20.839200000000002</v>
      </c>
      <c r="X44">
        <v>77.470100000000002</v>
      </c>
      <c r="Y44">
        <v>0</v>
      </c>
      <c r="Z44">
        <v>13.1076</v>
      </c>
      <c r="AA44">
        <v>42.14808</v>
      </c>
      <c r="AB44">
        <v>39.510120000000001</v>
      </c>
      <c r="AC44">
        <v>29.062808</v>
      </c>
      <c r="AD44">
        <v>36.591700000000003</v>
      </c>
      <c r="AE44">
        <v>32.075000000000003</v>
      </c>
      <c r="AF44">
        <v>8.8740000000000006</v>
      </c>
      <c r="AG44">
        <v>38.448</v>
      </c>
      <c r="AH44">
        <v>152.94049999999999</v>
      </c>
      <c r="AI44">
        <v>14.003</v>
      </c>
      <c r="AJ44">
        <v>0</v>
      </c>
      <c r="AK44">
        <v>50.252400000000002</v>
      </c>
      <c r="AL44">
        <v>63.91</v>
      </c>
      <c r="AM44">
        <v>10.664</v>
      </c>
      <c r="AN44">
        <v>0.93737000000000004</v>
      </c>
      <c r="AO44">
        <v>28.224</v>
      </c>
      <c r="AP44">
        <v>11.529</v>
      </c>
      <c r="AQ44">
        <v>0</v>
      </c>
      <c r="AR44">
        <v>39.744</v>
      </c>
      <c r="AS44">
        <v>30.266999999999999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75.009999999999991</v>
      </c>
      <c r="BA44">
        <f t="shared" si="1"/>
        <v>1991.9200849999997</v>
      </c>
      <c r="BB44">
        <v>41</v>
      </c>
      <c r="BD44">
        <v>22.5</v>
      </c>
      <c r="BE44">
        <v>7.34</v>
      </c>
      <c r="BF44">
        <v>1.1200000000000001</v>
      </c>
      <c r="BG44">
        <v>4.09</v>
      </c>
      <c r="BH44">
        <v>5.59</v>
      </c>
      <c r="BI44">
        <v>2.29</v>
      </c>
      <c r="BJ44">
        <v>2.99</v>
      </c>
      <c r="BK44">
        <v>3.61</v>
      </c>
      <c r="BL44">
        <v>1.03</v>
      </c>
      <c r="BM44">
        <v>0</v>
      </c>
      <c r="BN44">
        <v>0</v>
      </c>
      <c r="BO44">
        <v>14.66</v>
      </c>
      <c r="BP44">
        <v>3.85</v>
      </c>
      <c r="BQ44">
        <v>4.42</v>
      </c>
      <c r="BR44">
        <v>1.08</v>
      </c>
      <c r="BS44">
        <v>0.44</v>
      </c>
      <c r="BT44">
        <v>0</v>
      </c>
      <c r="BU44">
        <v>0</v>
      </c>
      <c r="BV44">
        <v>0</v>
      </c>
      <c r="BW44">
        <f t="shared" si="2"/>
        <v>75.009999999999991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114.66259700000001</v>
      </c>
      <c r="L45">
        <v>342.02</v>
      </c>
      <c r="M45">
        <v>45</v>
      </c>
      <c r="N45">
        <v>118.125</v>
      </c>
      <c r="O45">
        <v>123.66562500000001</v>
      </c>
      <c r="P45">
        <v>108.75</v>
      </c>
      <c r="Q45">
        <v>4.08</v>
      </c>
      <c r="R45">
        <v>10.390006</v>
      </c>
      <c r="S45">
        <v>12.03646</v>
      </c>
      <c r="T45">
        <v>0</v>
      </c>
      <c r="U45">
        <v>274.5</v>
      </c>
      <c r="V45">
        <v>5</v>
      </c>
      <c r="W45">
        <v>20.839200000000002</v>
      </c>
      <c r="X45">
        <v>77.470100000000002</v>
      </c>
      <c r="Y45">
        <v>0</v>
      </c>
      <c r="Z45">
        <v>13.1076</v>
      </c>
      <c r="AA45">
        <v>42.14808</v>
      </c>
      <c r="AB45">
        <v>39.510120000000001</v>
      </c>
      <c r="AC45">
        <v>29.062808</v>
      </c>
      <c r="AD45">
        <v>36.591700000000003</v>
      </c>
      <c r="AE45">
        <v>32.075000000000003</v>
      </c>
      <c r="AF45">
        <v>8.8740000000000006</v>
      </c>
      <c r="AG45">
        <v>38.448</v>
      </c>
      <c r="AH45">
        <v>152.94049999999999</v>
      </c>
      <c r="AI45">
        <v>15.276</v>
      </c>
      <c r="AJ45">
        <v>0</v>
      </c>
      <c r="AK45">
        <v>50.252400000000002</v>
      </c>
      <c r="AL45">
        <v>63.91</v>
      </c>
      <c r="AM45">
        <v>10.664</v>
      </c>
      <c r="AN45">
        <v>0.93737000000000004</v>
      </c>
      <c r="AO45">
        <v>28.224</v>
      </c>
      <c r="AP45">
        <v>11.529</v>
      </c>
      <c r="AQ45">
        <v>0</v>
      </c>
      <c r="AR45">
        <v>39.744</v>
      </c>
      <c r="AS45">
        <v>30.266999999999999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75.009999999999991</v>
      </c>
      <c r="BA45">
        <f t="shared" si="1"/>
        <v>1986.3581659999998</v>
      </c>
      <c r="BB45">
        <v>42</v>
      </c>
      <c r="BD45">
        <v>22.5</v>
      </c>
      <c r="BE45">
        <v>7.34</v>
      </c>
      <c r="BF45">
        <v>1.1200000000000001</v>
      </c>
      <c r="BG45">
        <v>4.09</v>
      </c>
      <c r="BH45">
        <v>5.59</v>
      </c>
      <c r="BI45">
        <v>2.29</v>
      </c>
      <c r="BJ45">
        <v>2.99</v>
      </c>
      <c r="BK45">
        <v>3.61</v>
      </c>
      <c r="BL45">
        <v>1.03</v>
      </c>
      <c r="BM45">
        <v>0</v>
      </c>
      <c r="BN45">
        <v>0</v>
      </c>
      <c r="BO45">
        <v>14.66</v>
      </c>
      <c r="BP45">
        <v>3.85</v>
      </c>
      <c r="BQ45">
        <v>4.42</v>
      </c>
      <c r="BR45">
        <v>1.08</v>
      </c>
      <c r="BS45">
        <v>0.44</v>
      </c>
      <c r="BT45">
        <v>0</v>
      </c>
      <c r="BU45">
        <v>0</v>
      </c>
      <c r="BV45">
        <v>0</v>
      </c>
      <c r="BW45">
        <f t="shared" si="2"/>
        <v>75.009999999999991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114.653395</v>
      </c>
      <c r="L46">
        <v>342.02</v>
      </c>
      <c r="M46">
        <v>45</v>
      </c>
      <c r="N46">
        <v>118.125</v>
      </c>
      <c r="O46">
        <v>123.66562500000001</v>
      </c>
      <c r="P46">
        <v>108.75</v>
      </c>
      <c r="Q46">
        <v>4.08</v>
      </c>
      <c r="R46">
        <v>10.390006</v>
      </c>
      <c r="S46">
        <v>12.03646</v>
      </c>
      <c r="T46">
        <v>0</v>
      </c>
      <c r="U46">
        <v>274.5</v>
      </c>
      <c r="V46">
        <v>5</v>
      </c>
      <c r="W46">
        <v>24.515799999999999</v>
      </c>
      <c r="X46">
        <v>97.729200000000006</v>
      </c>
      <c r="Y46">
        <v>0</v>
      </c>
      <c r="Z46">
        <v>13.1076</v>
      </c>
      <c r="AA46">
        <v>42.14808</v>
      </c>
      <c r="AB46">
        <v>39.510120000000001</v>
      </c>
      <c r="AC46">
        <v>29.062808</v>
      </c>
      <c r="AD46">
        <v>36.591700000000003</v>
      </c>
      <c r="AE46">
        <v>32.075000000000003</v>
      </c>
      <c r="AF46">
        <v>8.8740000000000006</v>
      </c>
      <c r="AG46">
        <v>38.448</v>
      </c>
      <c r="AH46">
        <v>152.94049999999999</v>
      </c>
      <c r="AI46">
        <v>15.276</v>
      </c>
      <c r="AJ46">
        <v>0</v>
      </c>
      <c r="AK46">
        <v>50.252400000000002</v>
      </c>
      <c r="AL46">
        <v>63.91</v>
      </c>
      <c r="AM46">
        <v>10.664</v>
      </c>
      <c r="AN46">
        <v>0.93737000000000004</v>
      </c>
      <c r="AO46">
        <v>28.224</v>
      </c>
      <c r="AP46">
        <v>11.529</v>
      </c>
      <c r="AQ46">
        <v>0</v>
      </c>
      <c r="AR46">
        <v>39.744</v>
      </c>
      <c r="AS46">
        <v>30.266999999999999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75.009999999999991</v>
      </c>
      <c r="BA46">
        <f t="shared" si="1"/>
        <v>2010.284664</v>
      </c>
      <c r="BB46">
        <v>43</v>
      </c>
      <c r="BD46">
        <v>22.5</v>
      </c>
      <c r="BE46">
        <v>7.34</v>
      </c>
      <c r="BF46">
        <v>1.1200000000000001</v>
      </c>
      <c r="BG46">
        <v>4.09</v>
      </c>
      <c r="BH46">
        <v>5.59</v>
      </c>
      <c r="BI46">
        <v>2.29</v>
      </c>
      <c r="BJ46">
        <v>2.99</v>
      </c>
      <c r="BK46">
        <v>3.61</v>
      </c>
      <c r="BL46">
        <v>1.03</v>
      </c>
      <c r="BM46">
        <v>0</v>
      </c>
      <c r="BN46">
        <v>0</v>
      </c>
      <c r="BO46">
        <v>14.66</v>
      </c>
      <c r="BP46">
        <v>3.85</v>
      </c>
      <c r="BQ46">
        <v>4.42</v>
      </c>
      <c r="BR46">
        <v>1.08</v>
      </c>
      <c r="BS46">
        <v>0.44</v>
      </c>
      <c r="BT46">
        <v>0</v>
      </c>
      <c r="BU46">
        <v>0</v>
      </c>
      <c r="BV46">
        <v>0</v>
      </c>
      <c r="BW46">
        <f t="shared" si="2"/>
        <v>75.009999999999991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116.235876</v>
      </c>
      <c r="L47">
        <v>337.02</v>
      </c>
      <c r="M47">
        <v>45</v>
      </c>
      <c r="N47">
        <v>118.125</v>
      </c>
      <c r="O47">
        <v>123.66562500000001</v>
      </c>
      <c r="P47">
        <v>108.75</v>
      </c>
      <c r="Q47">
        <v>10.566701999999999</v>
      </c>
      <c r="R47">
        <v>10.390006</v>
      </c>
      <c r="S47">
        <v>12.03646</v>
      </c>
      <c r="T47">
        <v>0</v>
      </c>
      <c r="U47">
        <v>274.5</v>
      </c>
      <c r="V47">
        <v>2</v>
      </c>
      <c r="W47">
        <v>24.515799999999999</v>
      </c>
      <c r="X47">
        <v>112.72920000000001</v>
      </c>
      <c r="Y47">
        <v>0</v>
      </c>
      <c r="Z47">
        <v>13.1076</v>
      </c>
      <c r="AA47">
        <v>28.09872</v>
      </c>
      <c r="AB47">
        <v>39.510120000000001</v>
      </c>
      <c r="AC47">
        <v>29.062808</v>
      </c>
      <c r="AD47">
        <v>36.591700000000003</v>
      </c>
      <c r="AE47">
        <v>32.075000000000003</v>
      </c>
      <c r="AF47">
        <v>8.8740000000000006</v>
      </c>
      <c r="AG47">
        <v>38.448</v>
      </c>
      <c r="AH47">
        <v>152.94049999999999</v>
      </c>
      <c r="AI47">
        <v>15.276</v>
      </c>
      <c r="AJ47">
        <v>0</v>
      </c>
      <c r="AK47">
        <v>50.252400000000002</v>
      </c>
      <c r="AL47">
        <v>63.91</v>
      </c>
      <c r="AM47">
        <v>10.664</v>
      </c>
      <c r="AN47">
        <v>0.93737000000000004</v>
      </c>
      <c r="AO47">
        <v>28.224</v>
      </c>
      <c r="AP47">
        <v>11.529</v>
      </c>
      <c r="AQ47">
        <v>0</v>
      </c>
      <c r="AR47">
        <v>44.16</v>
      </c>
      <c r="AS47">
        <v>32.419319999999999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75.009999999999991</v>
      </c>
      <c r="BA47">
        <f t="shared" si="1"/>
        <v>2017.8728069999997</v>
      </c>
      <c r="BB47">
        <v>44</v>
      </c>
      <c r="BD47">
        <v>22.5</v>
      </c>
      <c r="BE47">
        <v>7.34</v>
      </c>
      <c r="BF47">
        <v>1.1200000000000001</v>
      </c>
      <c r="BG47">
        <v>4.09</v>
      </c>
      <c r="BH47">
        <v>5.59</v>
      </c>
      <c r="BI47">
        <v>2.29</v>
      </c>
      <c r="BJ47">
        <v>2.99</v>
      </c>
      <c r="BK47">
        <v>3.61</v>
      </c>
      <c r="BL47">
        <v>1.03</v>
      </c>
      <c r="BM47">
        <v>0</v>
      </c>
      <c r="BN47">
        <v>0</v>
      </c>
      <c r="BO47">
        <v>14.66</v>
      </c>
      <c r="BP47">
        <v>3.85</v>
      </c>
      <c r="BQ47">
        <v>4.42</v>
      </c>
      <c r="BR47">
        <v>1.08</v>
      </c>
      <c r="BS47">
        <v>0.44</v>
      </c>
      <c r="BT47">
        <v>0</v>
      </c>
      <c r="BU47">
        <v>0</v>
      </c>
      <c r="BV47">
        <v>0</v>
      </c>
      <c r="BW47">
        <f t="shared" si="2"/>
        <v>75.009999999999991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116.225544</v>
      </c>
      <c r="L48">
        <v>337.02</v>
      </c>
      <c r="M48">
        <v>45</v>
      </c>
      <c r="N48">
        <v>118.125</v>
      </c>
      <c r="O48">
        <v>123.66562500000001</v>
      </c>
      <c r="P48">
        <v>108.75</v>
      </c>
      <c r="Q48">
        <v>10.838742</v>
      </c>
      <c r="R48">
        <v>10.390006</v>
      </c>
      <c r="S48">
        <v>12.03646</v>
      </c>
      <c r="T48">
        <v>0</v>
      </c>
      <c r="U48">
        <v>274.5</v>
      </c>
      <c r="V48">
        <v>2</v>
      </c>
      <c r="W48">
        <v>24.515799999999999</v>
      </c>
      <c r="X48">
        <v>112.72920000000001</v>
      </c>
      <c r="Y48">
        <v>0</v>
      </c>
      <c r="Z48">
        <v>13.1076</v>
      </c>
      <c r="AA48">
        <v>28.09872</v>
      </c>
      <c r="AB48">
        <v>39.510120000000001</v>
      </c>
      <c r="AC48">
        <v>29.062808</v>
      </c>
      <c r="AD48">
        <v>36.591700000000003</v>
      </c>
      <c r="AE48">
        <v>32.075000000000003</v>
      </c>
      <c r="AF48">
        <v>8.8740000000000006</v>
      </c>
      <c r="AG48">
        <v>38.448</v>
      </c>
      <c r="AH48">
        <v>152.94049999999999</v>
      </c>
      <c r="AI48">
        <v>15.276</v>
      </c>
      <c r="AJ48">
        <v>0</v>
      </c>
      <c r="AK48">
        <v>50.252400000000002</v>
      </c>
      <c r="AL48">
        <v>63.91</v>
      </c>
      <c r="AM48">
        <v>10.664</v>
      </c>
      <c r="AN48">
        <v>0.93737000000000004</v>
      </c>
      <c r="AO48">
        <v>28.224</v>
      </c>
      <c r="AP48">
        <v>11.529</v>
      </c>
      <c r="AQ48">
        <v>0</v>
      </c>
      <c r="AR48">
        <v>44.16</v>
      </c>
      <c r="AS48">
        <v>32.419319999999999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75.009999999999991</v>
      </c>
      <c r="BA48">
        <f t="shared" si="1"/>
        <v>2018.134515</v>
      </c>
      <c r="BB48">
        <v>45</v>
      </c>
      <c r="BD48">
        <v>22.5</v>
      </c>
      <c r="BE48">
        <v>7.34</v>
      </c>
      <c r="BF48">
        <v>1.1200000000000001</v>
      </c>
      <c r="BG48">
        <v>4.09</v>
      </c>
      <c r="BH48">
        <v>5.59</v>
      </c>
      <c r="BI48">
        <v>2.29</v>
      </c>
      <c r="BJ48">
        <v>2.99</v>
      </c>
      <c r="BK48">
        <v>3.61</v>
      </c>
      <c r="BL48">
        <v>1.03</v>
      </c>
      <c r="BM48">
        <v>0</v>
      </c>
      <c r="BN48">
        <v>0</v>
      </c>
      <c r="BO48">
        <v>14.66</v>
      </c>
      <c r="BP48">
        <v>3.85</v>
      </c>
      <c r="BQ48">
        <v>4.42</v>
      </c>
      <c r="BR48">
        <v>1.08</v>
      </c>
      <c r="BS48">
        <v>0.44</v>
      </c>
      <c r="BT48">
        <v>0</v>
      </c>
      <c r="BU48">
        <v>0</v>
      </c>
      <c r="BV48">
        <v>0</v>
      </c>
      <c r="BW48">
        <f t="shared" si="2"/>
        <v>75.009999999999991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116.235876</v>
      </c>
      <c r="L49">
        <v>337.02</v>
      </c>
      <c r="M49">
        <v>45</v>
      </c>
      <c r="N49">
        <v>118.125</v>
      </c>
      <c r="O49">
        <v>123.66562500000001</v>
      </c>
      <c r="P49">
        <v>108.375</v>
      </c>
      <c r="Q49">
        <v>10.838742</v>
      </c>
      <c r="R49">
        <v>10.390006</v>
      </c>
      <c r="S49">
        <v>12.03646</v>
      </c>
      <c r="T49">
        <v>0</v>
      </c>
      <c r="U49">
        <v>274.5</v>
      </c>
      <c r="V49">
        <v>2</v>
      </c>
      <c r="W49">
        <v>24.515799999999999</v>
      </c>
      <c r="X49">
        <v>112.72920000000001</v>
      </c>
      <c r="Y49">
        <v>0</v>
      </c>
      <c r="Z49">
        <v>13.1076</v>
      </c>
      <c r="AA49">
        <v>28.09872</v>
      </c>
      <c r="AB49">
        <v>39.510120000000001</v>
      </c>
      <c r="AC49">
        <v>29.062808</v>
      </c>
      <c r="AD49">
        <v>36.591700000000003</v>
      </c>
      <c r="AE49">
        <v>32.075000000000003</v>
      </c>
      <c r="AF49">
        <v>8.8740000000000006</v>
      </c>
      <c r="AG49">
        <v>38.448</v>
      </c>
      <c r="AH49">
        <v>152.94049999999999</v>
      </c>
      <c r="AI49">
        <v>15.276</v>
      </c>
      <c r="AJ49">
        <v>0</v>
      </c>
      <c r="AK49">
        <v>50.252400000000002</v>
      </c>
      <c r="AL49">
        <v>63.91</v>
      </c>
      <c r="AM49">
        <v>10.664</v>
      </c>
      <c r="AN49">
        <v>0.93737000000000004</v>
      </c>
      <c r="AO49">
        <v>29.547000000000001</v>
      </c>
      <c r="AP49">
        <v>11.529</v>
      </c>
      <c r="AQ49">
        <v>0</v>
      </c>
      <c r="AR49">
        <v>44.16</v>
      </c>
      <c r="AS49">
        <v>32.419319999999999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75.009999999999991</v>
      </c>
      <c r="BA49">
        <f t="shared" si="1"/>
        <v>2019.0928470000001</v>
      </c>
      <c r="BB49">
        <v>46</v>
      </c>
      <c r="BD49">
        <v>22.5</v>
      </c>
      <c r="BE49">
        <v>7.34</v>
      </c>
      <c r="BF49">
        <v>1.1200000000000001</v>
      </c>
      <c r="BG49">
        <v>4.09</v>
      </c>
      <c r="BH49">
        <v>5.59</v>
      </c>
      <c r="BI49">
        <v>2.29</v>
      </c>
      <c r="BJ49">
        <v>2.99</v>
      </c>
      <c r="BK49">
        <v>3.61</v>
      </c>
      <c r="BL49">
        <v>1.03</v>
      </c>
      <c r="BM49">
        <v>0</v>
      </c>
      <c r="BN49">
        <v>0</v>
      </c>
      <c r="BO49">
        <v>14.66</v>
      </c>
      <c r="BP49">
        <v>3.85</v>
      </c>
      <c r="BQ49">
        <v>4.42</v>
      </c>
      <c r="BR49">
        <v>1.08</v>
      </c>
      <c r="BS49">
        <v>0.44</v>
      </c>
      <c r="BT49">
        <v>0</v>
      </c>
      <c r="BU49">
        <v>0</v>
      </c>
      <c r="BV49">
        <v>0</v>
      </c>
      <c r="BW49">
        <f t="shared" si="2"/>
        <v>75.009999999999991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116.92495700000001</v>
      </c>
      <c r="L50">
        <v>336.68</v>
      </c>
      <c r="M50">
        <v>45</v>
      </c>
      <c r="N50">
        <v>118.125</v>
      </c>
      <c r="O50">
        <v>123.66562500000001</v>
      </c>
      <c r="P50">
        <v>108.375</v>
      </c>
      <c r="Q50">
        <v>10.838742</v>
      </c>
      <c r="R50">
        <v>10.390006</v>
      </c>
      <c r="S50">
        <v>12.03646</v>
      </c>
      <c r="T50">
        <v>0</v>
      </c>
      <c r="U50">
        <v>274.5</v>
      </c>
      <c r="V50">
        <v>2</v>
      </c>
      <c r="W50">
        <v>24.515799999999999</v>
      </c>
      <c r="X50">
        <v>112.72920000000001</v>
      </c>
      <c r="Y50">
        <v>0</v>
      </c>
      <c r="Z50">
        <v>13.1076</v>
      </c>
      <c r="AA50">
        <v>28.09872</v>
      </c>
      <c r="AB50">
        <v>39.510120000000001</v>
      </c>
      <c r="AC50">
        <v>29.062808</v>
      </c>
      <c r="AD50">
        <v>36.591700000000003</v>
      </c>
      <c r="AE50">
        <v>32.075000000000003</v>
      </c>
      <c r="AF50">
        <v>8.8740000000000006</v>
      </c>
      <c r="AG50">
        <v>38.448</v>
      </c>
      <c r="AH50">
        <v>152.94049999999999</v>
      </c>
      <c r="AI50">
        <v>15.276</v>
      </c>
      <c r="AJ50">
        <v>0</v>
      </c>
      <c r="AK50">
        <v>50.252400000000002</v>
      </c>
      <c r="AL50">
        <v>63.91</v>
      </c>
      <c r="AM50">
        <v>10.664</v>
      </c>
      <c r="AN50">
        <v>0.93737000000000004</v>
      </c>
      <c r="AO50">
        <v>29.547000000000001</v>
      </c>
      <c r="AP50">
        <v>11.529</v>
      </c>
      <c r="AQ50">
        <v>0</v>
      </c>
      <c r="AR50">
        <v>44.16</v>
      </c>
      <c r="AS50">
        <v>32.419319999999999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75.009999999999991</v>
      </c>
      <c r="BA50">
        <f t="shared" si="1"/>
        <v>2019.441928</v>
      </c>
      <c r="BB50">
        <v>47</v>
      </c>
      <c r="BD50">
        <v>22.5</v>
      </c>
      <c r="BE50">
        <v>7.34</v>
      </c>
      <c r="BF50">
        <v>1.1200000000000001</v>
      </c>
      <c r="BG50">
        <v>4.09</v>
      </c>
      <c r="BH50">
        <v>5.59</v>
      </c>
      <c r="BI50">
        <v>2.29</v>
      </c>
      <c r="BJ50">
        <v>2.99</v>
      </c>
      <c r="BK50">
        <v>3.61</v>
      </c>
      <c r="BL50">
        <v>1.03</v>
      </c>
      <c r="BM50">
        <v>0</v>
      </c>
      <c r="BN50">
        <v>0</v>
      </c>
      <c r="BO50">
        <v>14.66</v>
      </c>
      <c r="BP50">
        <v>3.85</v>
      </c>
      <c r="BQ50">
        <v>4.42</v>
      </c>
      <c r="BR50">
        <v>1.08</v>
      </c>
      <c r="BS50">
        <v>0.44</v>
      </c>
      <c r="BT50">
        <v>0</v>
      </c>
      <c r="BU50">
        <v>0</v>
      </c>
      <c r="BV50">
        <v>0</v>
      </c>
      <c r="BW50">
        <f t="shared" si="2"/>
        <v>75.009999999999991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116.489566</v>
      </c>
      <c r="L51">
        <v>336.68</v>
      </c>
      <c r="M51">
        <v>45</v>
      </c>
      <c r="N51">
        <v>118.125</v>
      </c>
      <c r="O51">
        <v>123.66562500000001</v>
      </c>
      <c r="P51">
        <v>108.375</v>
      </c>
      <c r="Q51">
        <v>10.838742</v>
      </c>
      <c r="R51">
        <v>10.390006</v>
      </c>
      <c r="S51">
        <v>12.03646</v>
      </c>
      <c r="T51">
        <v>0</v>
      </c>
      <c r="U51">
        <v>274.5</v>
      </c>
      <c r="V51">
        <v>2</v>
      </c>
      <c r="W51">
        <v>24.515799999999999</v>
      </c>
      <c r="X51">
        <v>112.72920000000001</v>
      </c>
      <c r="Y51">
        <v>0</v>
      </c>
      <c r="Z51">
        <v>13.1076</v>
      </c>
      <c r="AA51">
        <v>28.09872</v>
      </c>
      <c r="AB51">
        <v>39.510120000000001</v>
      </c>
      <c r="AC51">
        <v>29.062808</v>
      </c>
      <c r="AD51">
        <v>36.591700000000003</v>
      </c>
      <c r="AE51">
        <v>32.075000000000003</v>
      </c>
      <c r="AF51">
        <v>8.8740000000000006</v>
      </c>
      <c r="AG51">
        <v>38.448</v>
      </c>
      <c r="AH51">
        <v>152.94049999999999</v>
      </c>
      <c r="AI51">
        <v>15.276</v>
      </c>
      <c r="AJ51">
        <v>0</v>
      </c>
      <c r="AK51">
        <v>50.252400000000002</v>
      </c>
      <c r="AL51">
        <v>63.91</v>
      </c>
      <c r="AM51">
        <v>10.664</v>
      </c>
      <c r="AN51">
        <v>0.93737000000000004</v>
      </c>
      <c r="AO51">
        <v>31.164000000000001</v>
      </c>
      <c r="AP51">
        <v>11.529</v>
      </c>
      <c r="AQ51">
        <v>0</v>
      </c>
      <c r="AR51">
        <v>52.44</v>
      </c>
      <c r="AS51">
        <v>32.419319999999999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75.009999999999991</v>
      </c>
      <c r="BA51">
        <f t="shared" si="1"/>
        <v>2028.9035369999999</v>
      </c>
      <c r="BB51">
        <v>48</v>
      </c>
      <c r="BD51">
        <v>22.5</v>
      </c>
      <c r="BE51">
        <v>7.34</v>
      </c>
      <c r="BF51">
        <v>1.1200000000000001</v>
      </c>
      <c r="BG51">
        <v>4.09</v>
      </c>
      <c r="BH51">
        <v>5.59</v>
      </c>
      <c r="BI51">
        <v>2.29</v>
      </c>
      <c r="BJ51">
        <v>2.99</v>
      </c>
      <c r="BK51">
        <v>3.61</v>
      </c>
      <c r="BL51">
        <v>1.03</v>
      </c>
      <c r="BM51">
        <v>0</v>
      </c>
      <c r="BN51">
        <v>0</v>
      </c>
      <c r="BO51">
        <v>14.66</v>
      </c>
      <c r="BP51">
        <v>3.85</v>
      </c>
      <c r="BQ51">
        <v>4.42</v>
      </c>
      <c r="BR51">
        <v>1.08</v>
      </c>
      <c r="BS51">
        <v>0.44</v>
      </c>
      <c r="BT51">
        <v>0</v>
      </c>
      <c r="BU51">
        <v>0</v>
      </c>
      <c r="BV51">
        <v>0</v>
      </c>
      <c r="BW51">
        <f t="shared" si="2"/>
        <v>75.009999999999991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116.476173</v>
      </c>
      <c r="L52">
        <v>336.68</v>
      </c>
      <c r="M52">
        <v>45</v>
      </c>
      <c r="N52">
        <v>118.125</v>
      </c>
      <c r="O52">
        <v>123.66562500000001</v>
      </c>
      <c r="P52">
        <v>108.375</v>
      </c>
      <c r="Q52">
        <v>11.333926</v>
      </c>
      <c r="R52">
        <v>14.851601</v>
      </c>
      <c r="S52">
        <v>12.905621999999999</v>
      </c>
      <c r="T52">
        <v>0</v>
      </c>
      <c r="U52">
        <v>274.5</v>
      </c>
      <c r="V52">
        <v>7.2653999999999996</v>
      </c>
      <c r="W52">
        <v>34.799309999999998</v>
      </c>
      <c r="X52">
        <v>147.515625</v>
      </c>
      <c r="Y52">
        <v>0</v>
      </c>
      <c r="Z52">
        <v>13.1076</v>
      </c>
      <c r="AA52">
        <v>28.09872</v>
      </c>
      <c r="AB52">
        <v>39.510120000000001</v>
      </c>
      <c r="AC52">
        <v>29.062808</v>
      </c>
      <c r="AD52">
        <v>36.591700000000003</v>
      </c>
      <c r="AE52">
        <v>32.075000000000003</v>
      </c>
      <c r="AF52">
        <v>8.8740000000000006</v>
      </c>
      <c r="AG52">
        <v>38.448</v>
      </c>
      <c r="AH52">
        <v>152.94049999999999</v>
      </c>
      <c r="AI52">
        <v>15.276</v>
      </c>
      <c r="AJ52">
        <v>0</v>
      </c>
      <c r="AK52">
        <v>50.252400000000002</v>
      </c>
      <c r="AL52">
        <v>63.91</v>
      </c>
      <c r="AM52">
        <v>10.664</v>
      </c>
      <c r="AN52">
        <v>0.93737000000000004</v>
      </c>
      <c r="AO52">
        <v>31.164000000000001</v>
      </c>
      <c r="AP52">
        <v>11.529</v>
      </c>
      <c r="AQ52">
        <v>0</v>
      </c>
      <c r="AR52">
        <v>52.44</v>
      </c>
      <c r="AS52">
        <v>32.419319999999999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75.009999999999991</v>
      </c>
      <c r="BA52">
        <f t="shared" si="1"/>
        <v>2085.0514200000002</v>
      </c>
      <c r="BB52">
        <v>49</v>
      </c>
      <c r="BD52">
        <v>22.5</v>
      </c>
      <c r="BE52">
        <v>7.34</v>
      </c>
      <c r="BF52">
        <v>1.1200000000000001</v>
      </c>
      <c r="BG52">
        <v>4.09</v>
      </c>
      <c r="BH52">
        <v>5.59</v>
      </c>
      <c r="BI52">
        <v>2.29</v>
      </c>
      <c r="BJ52">
        <v>2.99</v>
      </c>
      <c r="BK52">
        <v>3.61</v>
      </c>
      <c r="BL52">
        <v>1.03</v>
      </c>
      <c r="BM52">
        <v>0</v>
      </c>
      <c r="BN52">
        <v>0</v>
      </c>
      <c r="BO52">
        <v>14.66</v>
      </c>
      <c r="BP52">
        <v>3.85</v>
      </c>
      <c r="BQ52">
        <v>4.42</v>
      </c>
      <c r="BR52">
        <v>1.08</v>
      </c>
      <c r="BS52">
        <v>0.44</v>
      </c>
      <c r="BT52">
        <v>0</v>
      </c>
      <c r="BU52">
        <v>0</v>
      </c>
      <c r="BV52">
        <v>0</v>
      </c>
      <c r="BW52">
        <f t="shared" si="2"/>
        <v>75.009999999999991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116.489566</v>
      </c>
      <c r="L53">
        <v>336.68</v>
      </c>
      <c r="M53">
        <v>45</v>
      </c>
      <c r="N53">
        <v>118.125</v>
      </c>
      <c r="O53">
        <v>123.66562500000001</v>
      </c>
      <c r="P53">
        <v>108.375</v>
      </c>
      <c r="Q53">
        <v>11.333926</v>
      </c>
      <c r="R53">
        <v>14.851601</v>
      </c>
      <c r="S53">
        <v>12.905621999999999</v>
      </c>
      <c r="T53">
        <v>0</v>
      </c>
      <c r="U53">
        <v>274.5</v>
      </c>
      <c r="V53">
        <v>7.2653999999999996</v>
      </c>
      <c r="W53">
        <v>34.799309999999998</v>
      </c>
      <c r="X53">
        <v>147.515625</v>
      </c>
      <c r="Y53">
        <v>0</v>
      </c>
      <c r="Z53">
        <v>13.1076</v>
      </c>
      <c r="AA53">
        <v>28.09872</v>
      </c>
      <c r="AB53">
        <v>39.510120000000001</v>
      </c>
      <c r="AC53">
        <v>29.062808</v>
      </c>
      <c r="AD53">
        <v>36.591700000000003</v>
      </c>
      <c r="AE53">
        <v>32.075000000000003</v>
      </c>
      <c r="AF53">
        <v>8.8740000000000006</v>
      </c>
      <c r="AG53">
        <v>38.448</v>
      </c>
      <c r="AH53">
        <v>152.94049999999999</v>
      </c>
      <c r="AI53">
        <v>15.276</v>
      </c>
      <c r="AJ53">
        <v>0</v>
      </c>
      <c r="AK53">
        <v>50.252400000000002</v>
      </c>
      <c r="AL53">
        <v>63.91</v>
      </c>
      <c r="AM53">
        <v>10.664</v>
      </c>
      <c r="AN53">
        <v>0.93737000000000004</v>
      </c>
      <c r="AO53">
        <v>31.164000000000001</v>
      </c>
      <c r="AP53">
        <v>11.529</v>
      </c>
      <c r="AQ53">
        <v>0</v>
      </c>
      <c r="AR53">
        <v>52.44</v>
      </c>
      <c r="AS53">
        <v>30.266999999999999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75.009999999999991</v>
      </c>
      <c r="BA53">
        <f t="shared" si="1"/>
        <v>2082.9124930000003</v>
      </c>
      <c r="BB53">
        <v>50</v>
      </c>
      <c r="BD53">
        <v>22.5</v>
      </c>
      <c r="BE53">
        <v>7.34</v>
      </c>
      <c r="BF53">
        <v>1.1200000000000001</v>
      </c>
      <c r="BG53">
        <v>4.09</v>
      </c>
      <c r="BH53">
        <v>5.59</v>
      </c>
      <c r="BI53">
        <v>2.29</v>
      </c>
      <c r="BJ53">
        <v>2.99</v>
      </c>
      <c r="BK53">
        <v>3.61</v>
      </c>
      <c r="BL53">
        <v>1.03</v>
      </c>
      <c r="BM53">
        <v>0</v>
      </c>
      <c r="BN53">
        <v>0</v>
      </c>
      <c r="BO53">
        <v>14.66</v>
      </c>
      <c r="BP53">
        <v>3.85</v>
      </c>
      <c r="BQ53">
        <v>4.42</v>
      </c>
      <c r="BR53">
        <v>1.08</v>
      </c>
      <c r="BS53">
        <v>0.44</v>
      </c>
      <c r="BT53">
        <v>0</v>
      </c>
      <c r="BU53">
        <v>0</v>
      </c>
      <c r="BV53">
        <v>0</v>
      </c>
      <c r="BW53">
        <f t="shared" si="2"/>
        <v>75.009999999999991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116.476173</v>
      </c>
      <c r="L54">
        <v>336.68</v>
      </c>
      <c r="M54">
        <v>45</v>
      </c>
      <c r="N54">
        <v>118.125</v>
      </c>
      <c r="O54">
        <v>123.66562500000001</v>
      </c>
      <c r="P54">
        <v>108.375</v>
      </c>
      <c r="Q54">
        <v>11.333926</v>
      </c>
      <c r="R54">
        <v>14.851601</v>
      </c>
      <c r="S54">
        <v>12.905621999999999</v>
      </c>
      <c r="T54">
        <v>0</v>
      </c>
      <c r="U54">
        <v>274.5</v>
      </c>
      <c r="V54">
        <v>7.2653999999999996</v>
      </c>
      <c r="W54">
        <v>34.799309999999998</v>
      </c>
      <c r="X54">
        <v>147.515625</v>
      </c>
      <c r="Y54">
        <v>0</v>
      </c>
      <c r="Z54">
        <v>13.1076</v>
      </c>
      <c r="AA54">
        <v>28.09872</v>
      </c>
      <c r="AB54">
        <v>39.510120000000001</v>
      </c>
      <c r="AC54">
        <v>29.062808</v>
      </c>
      <c r="AD54">
        <v>36.591700000000003</v>
      </c>
      <c r="AE54">
        <v>32.075000000000003</v>
      </c>
      <c r="AF54">
        <v>8.8740000000000006</v>
      </c>
      <c r="AG54">
        <v>38.448</v>
      </c>
      <c r="AH54">
        <v>152.94049999999999</v>
      </c>
      <c r="AI54">
        <v>15.276</v>
      </c>
      <c r="AJ54">
        <v>0</v>
      </c>
      <c r="AK54">
        <v>50.252400000000002</v>
      </c>
      <c r="AL54">
        <v>63.91</v>
      </c>
      <c r="AM54">
        <v>10.664</v>
      </c>
      <c r="AN54">
        <v>0.93737000000000004</v>
      </c>
      <c r="AO54">
        <v>31.164000000000001</v>
      </c>
      <c r="AP54">
        <v>11.529</v>
      </c>
      <c r="AQ54">
        <v>0</v>
      </c>
      <c r="AR54">
        <v>52.44</v>
      </c>
      <c r="AS54">
        <v>30.266999999999999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74.86</v>
      </c>
      <c r="BA54">
        <f t="shared" si="1"/>
        <v>2082.7491000000005</v>
      </c>
      <c r="BB54">
        <v>51</v>
      </c>
      <c r="BD54">
        <v>22.5</v>
      </c>
      <c r="BE54">
        <v>7.34</v>
      </c>
      <c r="BF54">
        <v>1.1200000000000001</v>
      </c>
      <c r="BG54">
        <v>4.09</v>
      </c>
      <c r="BH54">
        <v>5.59</v>
      </c>
      <c r="BI54">
        <v>2.29</v>
      </c>
      <c r="BJ54">
        <v>2.99</v>
      </c>
      <c r="BK54">
        <v>3.5</v>
      </c>
      <c r="BL54">
        <v>0.99</v>
      </c>
      <c r="BM54">
        <v>0</v>
      </c>
      <c r="BN54">
        <v>0</v>
      </c>
      <c r="BO54">
        <v>14.66</v>
      </c>
      <c r="BP54">
        <v>3.85</v>
      </c>
      <c r="BQ54">
        <v>4.42</v>
      </c>
      <c r="BR54">
        <v>1.08</v>
      </c>
      <c r="BS54">
        <v>0.44</v>
      </c>
      <c r="BT54">
        <v>0</v>
      </c>
      <c r="BU54">
        <v>0</v>
      </c>
      <c r="BV54">
        <v>0</v>
      </c>
      <c r="BW54">
        <f t="shared" si="2"/>
        <v>74.86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115.346908</v>
      </c>
      <c r="L55">
        <v>321.68</v>
      </c>
      <c r="M55">
        <v>45</v>
      </c>
      <c r="N55">
        <v>118.125</v>
      </c>
      <c r="O55">
        <v>123.66562500000001</v>
      </c>
      <c r="P55">
        <v>103.5</v>
      </c>
      <c r="Q55">
        <v>11.333926</v>
      </c>
      <c r="R55">
        <v>14.851601</v>
      </c>
      <c r="S55">
        <v>12.905621999999999</v>
      </c>
      <c r="T55">
        <v>0</v>
      </c>
      <c r="U55">
        <v>274.5</v>
      </c>
      <c r="V55">
        <v>7.2653999999999996</v>
      </c>
      <c r="W55">
        <v>15.8392</v>
      </c>
      <c r="X55">
        <v>62.470100000000002</v>
      </c>
      <c r="Y55">
        <v>0</v>
      </c>
      <c r="Z55">
        <v>13.1076</v>
      </c>
      <c r="AA55">
        <v>28.09872</v>
      </c>
      <c r="AB55">
        <v>39.510120000000001</v>
      </c>
      <c r="AC55">
        <v>29.062808</v>
      </c>
      <c r="AD55">
        <v>36.591700000000003</v>
      </c>
      <c r="AE55">
        <v>32.075000000000003</v>
      </c>
      <c r="AF55">
        <v>8.8740000000000006</v>
      </c>
      <c r="AG55">
        <v>38.448</v>
      </c>
      <c r="AH55">
        <v>152.94049999999999</v>
      </c>
      <c r="AI55">
        <v>15.276</v>
      </c>
      <c r="AJ55">
        <v>0</v>
      </c>
      <c r="AK55">
        <v>50.252400000000002</v>
      </c>
      <c r="AL55">
        <v>63.91</v>
      </c>
      <c r="AM55">
        <v>10.664</v>
      </c>
      <c r="AN55">
        <v>0.93737000000000004</v>
      </c>
      <c r="AO55">
        <v>31.164000000000001</v>
      </c>
      <c r="AP55">
        <v>11.529</v>
      </c>
      <c r="AQ55">
        <v>0</v>
      </c>
      <c r="AR55">
        <v>39.744</v>
      </c>
      <c r="AS55">
        <v>30.266999999999999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74.7</v>
      </c>
      <c r="BA55">
        <f t="shared" si="1"/>
        <v>1944.8832</v>
      </c>
      <c r="BB55">
        <v>52</v>
      </c>
      <c r="BD55">
        <v>22.5</v>
      </c>
      <c r="BE55">
        <v>7.34</v>
      </c>
      <c r="BF55">
        <v>0.96</v>
      </c>
      <c r="BG55">
        <v>4.09</v>
      </c>
      <c r="BH55">
        <v>5.59</v>
      </c>
      <c r="BI55">
        <v>2.29</v>
      </c>
      <c r="BJ55">
        <v>2.99</v>
      </c>
      <c r="BK55">
        <v>3.5</v>
      </c>
      <c r="BL55">
        <v>0.99</v>
      </c>
      <c r="BM55">
        <v>0</v>
      </c>
      <c r="BN55">
        <v>0</v>
      </c>
      <c r="BO55">
        <v>14.66</v>
      </c>
      <c r="BP55">
        <v>3.85</v>
      </c>
      <c r="BQ55">
        <v>4.42</v>
      </c>
      <c r="BR55">
        <v>1.08</v>
      </c>
      <c r="BS55">
        <v>0.44</v>
      </c>
      <c r="BT55">
        <v>0</v>
      </c>
      <c r="BU55">
        <v>0</v>
      </c>
      <c r="BV55">
        <v>0</v>
      </c>
      <c r="BW55">
        <f t="shared" si="2"/>
        <v>74.7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115.32606699999999</v>
      </c>
      <c r="L56">
        <v>336.68</v>
      </c>
      <c r="M56">
        <v>45</v>
      </c>
      <c r="N56">
        <v>118.125</v>
      </c>
      <c r="O56">
        <v>123.66562500000001</v>
      </c>
      <c r="P56">
        <v>103.5</v>
      </c>
      <c r="Q56">
        <v>11.333926</v>
      </c>
      <c r="R56">
        <v>14.851601</v>
      </c>
      <c r="S56">
        <v>12.905621999999999</v>
      </c>
      <c r="T56">
        <v>0</v>
      </c>
      <c r="U56">
        <v>274.5</v>
      </c>
      <c r="V56">
        <v>7.2653999999999996</v>
      </c>
      <c r="W56">
        <v>20.839200000000002</v>
      </c>
      <c r="X56">
        <v>92.470100000000002</v>
      </c>
      <c r="Y56">
        <v>0</v>
      </c>
      <c r="Z56">
        <v>13.1076</v>
      </c>
      <c r="AA56">
        <v>28.09872</v>
      </c>
      <c r="AB56">
        <v>39.510120000000001</v>
      </c>
      <c r="AC56">
        <v>29.062808</v>
      </c>
      <c r="AD56">
        <v>36.591700000000003</v>
      </c>
      <c r="AE56">
        <v>32.075000000000003</v>
      </c>
      <c r="AF56">
        <v>8.8740000000000006</v>
      </c>
      <c r="AG56">
        <v>38.448</v>
      </c>
      <c r="AH56">
        <v>152.94049999999999</v>
      </c>
      <c r="AI56">
        <v>15.276</v>
      </c>
      <c r="AJ56">
        <v>0</v>
      </c>
      <c r="AK56">
        <v>50.252400000000002</v>
      </c>
      <c r="AL56">
        <v>63.91</v>
      </c>
      <c r="AM56">
        <v>10.664</v>
      </c>
      <c r="AN56">
        <v>0.93737000000000004</v>
      </c>
      <c r="AO56">
        <v>31.164000000000001</v>
      </c>
      <c r="AP56">
        <v>11.529</v>
      </c>
      <c r="AQ56">
        <v>0</v>
      </c>
      <c r="AR56">
        <v>39.744</v>
      </c>
      <c r="AS56">
        <v>30.266999999999999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74.58</v>
      </c>
      <c r="BA56">
        <f t="shared" si="1"/>
        <v>1994.7423589999999</v>
      </c>
      <c r="BB56">
        <v>53</v>
      </c>
      <c r="BD56">
        <v>22.5</v>
      </c>
      <c r="BE56">
        <v>7.34</v>
      </c>
      <c r="BF56">
        <v>0.84</v>
      </c>
      <c r="BG56">
        <v>4.09</v>
      </c>
      <c r="BH56">
        <v>5.59</v>
      </c>
      <c r="BI56">
        <v>2.29</v>
      </c>
      <c r="BJ56">
        <v>2.99</v>
      </c>
      <c r="BK56">
        <v>3.5</v>
      </c>
      <c r="BL56">
        <v>0.99</v>
      </c>
      <c r="BM56">
        <v>0</v>
      </c>
      <c r="BN56">
        <v>0</v>
      </c>
      <c r="BO56">
        <v>14.66</v>
      </c>
      <c r="BP56">
        <v>3.85</v>
      </c>
      <c r="BQ56">
        <v>4.42</v>
      </c>
      <c r="BR56">
        <v>1.08</v>
      </c>
      <c r="BS56">
        <v>0.44</v>
      </c>
      <c r="BT56">
        <v>0</v>
      </c>
      <c r="BU56">
        <v>0</v>
      </c>
      <c r="BV56">
        <v>0</v>
      </c>
      <c r="BW56">
        <f t="shared" si="2"/>
        <v>74.58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116.489566</v>
      </c>
      <c r="L57">
        <v>336.68</v>
      </c>
      <c r="M57">
        <v>45</v>
      </c>
      <c r="N57">
        <v>118.125</v>
      </c>
      <c r="O57">
        <v>123.66562500000001</v>
      </c>
      <c r="P57">
        <v>103.5</v>
      </c>
      <c r="Q57">
        <v>11.333926</v>
      </c>
      <c r="R57">
        <v>14.851601</v>
      </c>
      <c r="S57">
        <v>12.905621999999999</v>
      </c>
      <c r="T57">
        <v>0</v>
      </c>
      <c r="U57">
        <v>274.5</v>
      </c>
      <c r="V57">
        <v>7.2653999999999996</v>
      </c>
      <c r="W57">
        <v>20.839200000000002</v>
      </c>
      <c r="X57">
        <v>92.470100000000002</v>
      </c>
      <c r="Y57">
        <v>0</v>
      </c>
      <c r="Z57">
        <v>13.1076</v>
      </c>
      <c r="AA57">
        <v>28.09872</v>
      </c>
      <c r="AB57">
        <v>39.510120000000001</v>
      </c>
      <c r="AC57">
        <v>29.062808</v>
      </c>
      <c r="AD57">
        <v>36.591700000000003</v>
      </c>
      <c r="AE57">
        <v>29.509</v>
      </c>
      <c r="AF57">
        <v>8.8740000000000006</v>
      </c>
      <c r="AG57">
        <v>38.448</v>
      </c>
      <c r="AH57">
        <v>152.94049999999999</v>
      </c>
      <c r="AI57">
        <v>2.5459999999999998</v>
      </c>
      <c r="AJ57">
        <v>0</v>
      </c>
      <c r="AK57">
        <v>50.252400000000002</v>
      </c>
      <c r="AL57">
        <v>63.91</v>
      </c>
      <c r="AM57">
        <v>10.664</v>
      </c>
      <c r="AN57">
        <v>0.93737000000000004</v>
      </c>
      <c r="AO57">
        <v>31.164000000000001</v>
      </c>
      <c r="AP57">
        <v>11.529</v>
      </c>
      <c r="AQ57">
        <v>0</v>
      </c>
      <c r="AR57">
        <v>44.16</v>
      </c>
      <c r="AS57">
        <v>30.266999999999999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74.7</v>
      </c>
      <c r="BA57">
        <f t="shared" si="1"/>
        <v>1985.1458580000001</v>
      </c>
      <c r="BB57">
        <v>54</v>
      </c>
      <c r="BD57">
        <v>22.5</v>
      </c>
      <c r="BE57">
        <v>7.34</v>
      </c>
      <c r="BF57">
        <v>0.96</v>
      </c>
      <c r="BG57">
        <v>4.09</v>
      </c>
      <c r="BH57">
        <v>5.59</v>
      </c>
      <c r="BI57">
        <v>2.29</v>
      </c>
      <c r="BJ57">
        <v>2.99</v>
      </c>
      <c r="BK57">
        <v>3.5</v>
      </c>
      <c r="BL57">
        <v>0.99</v>
      </c>
      <c r="BM57">
        <v>0</v>
      </c>
      <c r="BN57">
        <v>0</v>
      </c>
      <c r="BO57">
        <v>14.66</v>
      </c>
      <c r="BP57">
        <v>3.85</v>
      </c>
      <c r="BQ57">
        <v>4.42</v>
      </c>
      <c r="BR57">
        <v>1.08</v>
      </c>
      <c r="BS57">
        <v>0.44</v>
      </c>
      <c r="BT57">
        <v>0</v>
      </c>
      <c r="BU57">
        <v>0</v>
      </c>
      <c r="BV57">
        <v>0</v>
      </c>
      <c r="BW57">
        <f t="shared" si="2"/>
        <v>74.7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116.476173</v>
      </c>
      <c r="L58">
        <v>336.68</v>
      </c>
      <c r="M58">
        <v>45</v>
      </c>
      <c r="N58">
        <v>118.125</v>
      </c>
      <c r="O58">
        <v>123.66562500000001</v>
      </c>
      <c r="P58">
        <v>103.5</v>
      </c>
      <c r="Q58">
        <v>11.333926</v>
      </c>
      <c r="R58">
        <v>14.851601</v>
      </c>
      <c r="S58">
        <v>12.905621999999999</v>
      </c>
      <c r="T58">
        <v>0</v>
      </c>
      <c r="U58">
        <v>274.5</v>
      </c>
      <c r="V58">
        <v>7.2653999999999996</v>
      </c>
      <c r="W58">
        <v>24.515799999999999</v>
      </c>
      <c r="X58">
        <v>112.72920000000001</v>
      </c>
      <c r="Y58">
        <v>0</v>
      </c>
      <c r="Z58">
        <v>13.1076</v>
      </c>
      <c r="AA58">
        <v>28.09872</v>
      </c>
      <c r="AB58">
        <v>39.510120000000001</v>
      </c>
      <c r="AC58">
        <v>29.062808</v>
      </c>
      <c r="AD58">
        <v>36.591700000000003</v>
      </c>
      <c r="AE58">
        <v>29.509</v>
      </c>
      <c r="AF58">
        <v>8.8740000000000006</v>
      </c>
      <c r="AG58">
        <v>38.448</v>
      </c>
      <c r="AH58">
        <v>152.94049999999999</v>
      </c>
      <c r="AI58">
        <v>2.5459999999999998</v>
      </c>
      <c r="AJ58">
        <v>0</v>
      </c>
      <c r="AK58">
        <v>50.252400000000002</v>
      </c>
      <c r="AL58">
        <v>63.91</v>
      </c>
      <c r="AM58">
        <v>10.664</v>
      </c>
      <c r="AN58">
        <v>0.93737000000000004</v>
      </c>
      <c r="AO58">
        <v>31.164000000000001</v>
      </c>
      <c r="AP58">
        <v>11.529</v>
      </c>
      <c r="AQ58">
        <v>0</v>
      </c>
      <c r="AR58">
        <v>44.16</v>
      </c>
      <c r="AS58">
        <v>30.266999999999999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74.7</v>
      </c>
      <c r="BA58">
        <f t="shared" si="1"/>
        <v>2009.0681650000001</v>
      </c>
      <c r="BB58">
        <v>55</v>
      </c>
      <c r="BD58">
        <v>22.5</v>
      </c>
      <c r="BE58">
        <v>7.34</v>
      </c>
      <c r="BF58">
        <v>0.96</v>
      </c>
      <c r="BG58">
        <v>4.09</v>
      </c>
      <c r="BH58">
        <v>5.59</v>
      </c>
      <c r="BI58">
        <v>2.29</v>
      </c>
      <c r="BJ58">
        <v>2.99</v>
      </c>
      <c r="BK58">
        <v>3.5</v>
      </c>
      <c r="BL58">
        <v>0.99</v>
      </c>
      <c r="BM58">
        <v>0</v>
      </c>
      <c r="BN58">
        <v>0</v>
      </c>
      <c r="BO58">
        <v>14.66</v>
      </c>
      <c r="BP58">
        <v>3.85</v>
      </c>
      <c r="BQ58">
        <v>4.42</v>
      </c>
      <c r="BR58">
        <v>1.08</v>
      </c>
      <c r="BS58">
        <v>0.44</v>
      </c>
      <c r="BT58">
        <v>0</v>
      </c>
      <c r="BU58">
        <v>0</v>
      </c>
      <c r="BV58">
        <v>0</v>
      </c>
      <c r="BW58">
        <f t="shared" si="2"/>
        <v>74.7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116.85722800000001</v>
      </c>
      <c r="L59">
        <v>336.02</v>
      </c>
      <c r="M59">
        <v>45</v>
      </c>
      <c r="N59">
        <v>118.125</v>
      </c>
      <c r="O59">
        <v>123.66562500000001</v>
      </c>
      <c r="P59">
        <v>103.5</v>
      </c>
      <c r="Q59">
        <v>11.333926</v>
      </c>
      <c r="R59">
        <v>14.851601</v>
      </c>
      <c r="S59">
        <v>12.905621999999999</v>
      </c>
      <c r="T59">
        <v>0</v>
      </c>
      <c r="U59">
        <v>274.5</v>
      </c>
      <c r="V59">
        <v>11.625400000000001</v>
      </c>
      <c r="W59">
        <v>24.515799999999999</v>
      </c>
      <c r="X59">
        <v>112.72920000000001</v>
      </c>
      <c r="Y59">
        <v>0</v>
      </c>
      <c r="Z59">
        <v>13.1076</v>
      </c>
      <c r="AA59">
        <v>28.09872</v>
      </c>
      <c r="AB59">
        <v>39.510120000000001</v>
      </c>
      <c r="AC59">
        <v>19.35568</v>
      </c>
      <c r="AD59">
        <v>36.591700000000003</v>
      </c>
      <c r="AE59">
        <v>29.509</v>
      </c>
      <c r="AF59">
        <v>8.8740000000000006</v>
      </c>
      <c r="AG59">
        <v>38.448</v>
      </c>
      <c r="AH59">
        <v>152.94049999999999</v>
      </c>
      <c r="AI59">
        <v>2.5459999999999998</v>
      </c>
      <c r="AJ59">
        <v>0</v>
      </c>
      <c r="AK59">
        <v>50.252400000000002</v>
      </c>
      <c r="AL59">
        <v>69.72</v>
      </c>
      <c r="AM59">
        <v>10.664</v>
      </c>
      <c r="AN59">
        <v>0.93737000000000004</v>
      </c>
      <c r="AO59">
        <v>31.164000000000001</v>
      </c>
      <c r="AP59">
        <v>11.529</v>
      </c>
      <c r="AQ59">
        <v>0</v>
      </c>
      <c r="AR59">
        <v>44.16</v>
      </c>
      <c r="AS59">
        <v>30.266999999999999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74.75</v>
      </c>
      <c r="BA59">
        <f t="shared" si="1"/>
        <v>2009.3020919999999</v>
      </c>
      <c r="BB59">
        <v>56</v>
      </c>
      <c r="BD59">
        <v>22.5</v>
      </c>
      <c r="BE59">
        <v>7.34</v>
      </c>
      <c r="BF59">
        <v>1.01</v>
      </c>
      <c r="BG59">
        <v>4.09</v>
      </c>
      <c r="BH59">
        <v>5.59</v>
      </c>
      <c r="BI59">
        <v>2.29</v>
      </c>
      <c r="BJ59">
        <v>2.99</v>
      </c>
      <c r="BK59">
        <v>3.5</v>
      </c>
      <c r="BL59">
        <v>0.99</v>
      </c>
      <c r="BM59">
        <v>0</v>
      </c>
      <c r="BN59">
        <v>0</v>
      </c>
      <c r="BO59">
        <v>14.66</v>
      </c>
      <c r="BP59">
        <v>3.85</v>
      </c>
      <c r="BQ59">
        <v>4.42</v>
      </c>
      <c r="BR59">
        <v>1.08</v>
      </c>
      <c r="BS59">
        <v>0.44</v>
      </c>
      <c r="BT59">
        <v>0</v>
      </c>
      <c r="BU59">
        <v>0</v>
      </c>
      <c r="BV59">
        <v>0</v>
      </c>
      <c r="BW59">
        <f t="shared" si="2"/>
        <v>74.75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117.11285700000001</v>
      </c>
      <c r="L60">
        <v>336.68</v>
      </c>
      <c r="M60">
        <v>45</v>
      </c>
      <c r="N60">
        <v>118.125</v>
      </c>
      <c r="O60">
        <v>123.66562500000001</v>
      </c>
      <c r="P60">
        <v>103.5</v>
      </c>
      <c r="Q60">
        <v>12.234400000000001</v>
      </c>
      <c r="R60">
        <v>23.772400000000001</v>
      </c>
      <c r="S60">
        <v>14.7996</v>
      </c>
      <c r="T60">
        <v>0</v>
      </c>
      <c r="U60">
        <v>274.5</v>
      </c>
      <c r="V60">
        <v>11.625400000000001</v>
      </c>
      <c r="W60">
        <v>24.515799999999999</v>
      </c>
      <c r="X60">
        <v>112.72920000000001</v>
      </c>
      <c r="Y60">
        <v>0</v>
      </c>
      <c r="Z60">
        <v>13.1076</v>
      </c>
      <c r="AA60">
        <v>28.09872</v>
      </c>
      <c r="AB60">
        <v>39.510120000000001</v>
      </c>
      <c r="AC60">
        <v>19.35568</v>
      </c>
      <c r="AD60">
        <v>36.591700000000003</v>
      </c>
      <c r="AE60">
        <v>29.509</v>
      </c>
      <c r="AF60">
        <v>8.8740000000000006</v>
      </c>
      <c r="AG60">
        <v>38.448</v>
      </c>
      <c r="AH60">
        <v>152.94049999999999</v>
      </c>
      <c r="AI60">
        <v>2.5459999999999998</v>
      </c>
      <c r="AJ60">
        <v>0</v>
      </c>
      <c r="AK60">
        <v>50.252400000000002</v>
      </c>
      <c r="AL60">
        <v>69.72</v>
      </c>
      <c r="AM60">
        <v>10.664</v>
      </c>
      <c r="AN60">
        <v>0.93737000000000004</v>
      </c>
      <c r="AO60">
        <v>31.164000000000001</v>
      </c>
      <c r="AP60">
        <v>11.529</v>
      </c>
      <c r="AQ60">
        <v>0</v>
      </c>
      <c r="AR60">
        <v>44.16</v>
      </c>
      <c r="AS60">
        <v>30.266999999999999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74.75</v>
      </c>
      <c r="BA60">
        <f t="shared" si="1"/>
        <v>2021.9329719999998</v>
      </c>
      <c r="BB60">
        <v>57</v>
      </c>
      <c r="BD60">
        <v>22.5</v>
      </c>
      <c r="BE60">
        <v>7.34</v>
      </c>
      <c r="BF60">
        <v>1.01</v>
      </c>
      <c r="BG60">
        <v>4.09</v>
      </c>
      <c r="BH60">
        <v>5.59</v>
      </c>
      <c r="BI60">
        <v>2.29</v>
      </c>
      <c r="BJ60">
        <v>2.99</v>
      </c>
      <c r="BK60">
        <v>3.5</v>
      </c>
      <c r="BL60">
        <v>0.99</v>
      </c>
      <c r="BM60">
        <v>0</v>
      </c>
      <c r="BN60">
        <v>0</v>
      </c>
      <c r="BO60">
        <v>14.66</v>
      </c>
      <c r="BP60">
        <v>3.85</v>
      </c>
      <c r="BQ60">
        <v>4.42</v>
      </c>
      <c r="BR60">
        <v>1.08</v>
      </c>
      <c r="BS60">
        <v>0.44</v>
      </c>
      <c r="BT60">
        <v>0</v>
      </c>
      <c r="BU60">
        <v>0</v>
      </c>
      <c r="BV60">
        <v>0</v>
      </c>
      <c r="BW60">
        <f t="shared" si="2"/>
        <v>74.75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140.74469999999999</v>
      </c>
      <c r="L61">
        <v>382.68</v>
      </c>
      <c r="M61">
        <v>45</v>
      </c>
      <c r="N61">
        <v>118.125</v>
      </c>
      <c r="O61">
        <v>123.66562500000001</v>
      </c>
      <c r="P61">
        <v>103.5</v>
      </c>
      <c r="Q61">
        <v>12.234400000000001</v>
      </c>
      <c r="R61">
        <v>23.772400000000001</v>
      </c>
      <c r="S61">
        <v>14.7996</v>
      </c>
      <c r="T61">
        <v>0</v>
      </c>
      <c r="U61">
        <v>274.5</v>
      </c>
      <c r="V61">
        <v>11.625400000000001</v>
      </c>
      <c r="W61">
        <v>24.515799999999999</v>
      </c>
      <c r="X61">
        <v>112.72920000000001</v>
      </c>
      <c r="Y61">
        <v>0</v>
      </c>
      <c r="Z61">
        <v>13.1076</v>
      </c>
      <c r="AA61">
        <v>13.43</v>
      </c>
      <c r="AB61">
        <v>39.510120000000001</v>
      </c>
      <c r="AC61">
        <v>19.35568</v>
      </c>
      <c r="AD61">
        <v>36.591700000000003</v>
      </c>
      <c r="AE61">
        <v>49.436556000000003</v>
      </c>
      <c r="AF61">
        <v>8.8740000000000006</v>
      </c>
      <c r="AG61">
        <v>38.448</v>
      </c>
      <c r="AH61">
        <v>152.94049999999999</v>
      </c>
      <c r="AI61">
        <v>15.276</v>
      </c>
      <c r="AJ61">
        <v>0</v>
      </c>
      <c r="AK61">
        <v>50.252400000000002</v>
      </c>
      <c r="AL61">
        <v>69.72</v>
      </c>
      <c r="AM61">
        <v>10.664</v>
      </c>
      <c r="AN61">
        <v>0.93737000000000004</v>
      </c>
      <c r="AO61">
        <v>31.164000000000001</v>
      </c>
      <c r="AP61">
        <v>11.529</v>
      </c>
      <c r="AQ61">
        <v>0</v>
      </c>
      <c r="AR61">
        <v>44.16</v>
      </c>
      <c r="AS61">
        <v>31.612200000000001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74.75</v>
      </c>
      <c r="BA61">
        <f t="shared" si="1"/>
        <v>2110.8988509999999</v>
      </c>
      <c r="BB61">
        <v>58</v>
      </c>
      <c r="BD61">
        <v>22.5</v>
      </c>
      <c r="BE61">
        <v>7.34</v>
      </c>
      <c r="BF61">
        <v>1.01</v>
      </c>
      <c r="BG61">
        <v>4.09</v>
      </c>
      <c r="BH61">
        <v>5.59</v>
      </c>
      <c r="BI61">
        <v>2.29</v>
      </c>
      <c r="BJ61">
        <v>2.99</v>
      </c>
      <c r="BK61">
        <v>3.5</v>
      </c>
      <c r="BL61">
        <v>0.99</v>
      </c>
      <c r="BM61">
        <v>0</v>
      </c>
      <c r="BN61">
        <v>0</v>
      </c>
      <c r="BO61">
        <v>14.66</v>
      </c>
      <c r="BP61">
        <v>3.85</v>
      </c>
      <c r="BQ61">
        <v>4.42</v>
      </c>
      <c r="BR61">
        <v>1.08</v>
      </c>
      <c r="BS61">
        <v>0.44</v>
      </c>
      <c r="BT61">
        <v>0</v>
      </c>
      <c r="BU61">
        <v>0</v>
      </c>
      <c r="BV61">
        <v>0</v>
      </c>
      <c r="BW61">
        <f t="shared" si="2"/>
        <v>74.75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140.74469999999999</v>
      </c>
      <c r="L62">
        <v>450.24970000000002</v>
      </c>
      <c r="M62">
        <v>45</v>
      </c>
      <c r="N62">
        <v>118.125</v>
      </c>
      <c r="O62">
        <v>123.66562500000001</v>
      </c>
      <c r="P62">
        <v>103.5</v>
      </c>
      <c r="Q62">
        <v>12.234400000000001</v>
      </c>
      <c r="R62">
        <v>23.772400000000001</v>
      </c>
      <c r="S62">
        <v>14.7996</v>
      </c>
      <c r="T62">
        <v>0</v>
      </c>
      <c r="U62">
        <v>274.5</v>
      </c>
      <c r="V62">
        <v>11.625400000000001</v>
      </c>
      <c r="W62">
        <v>24.515799999999999</v>
      </c>
      <c r="X62">
        <v>112.72920000000001</v>
      </c>
      <c r="Y62">
        <v>0</v>
      </c>
      <c r="Z62">
        <v>13.1076</v>
      </c>
      <c r="AA62">
        <v>13.43</v>
      </c>
      <c r="AB62">
        <v>39.510120000000001</v>
      </c>
      <c r="AC62">
        <v>19.35568</v>
      </c>
      <c r="AD62">
        <v>36.591700000000003</v>
      </c>
      <c r="AE62">
        <v>49.436556000000003</v>
      </c>
      <c r="AF62">
        <v>8.8740000000000006</v>
      </c>
      <c r="AG62">
        <v>38.448</v>
      </c>
      <c r="AH62">
        <v>152.94049999999999</v>
      </c>
      <c r="AI62">
        <v>15.276</v>
      </c>
      <c r="AJ62">
        <v>0</v>
      </c>
      <c r="AK62">
        <v>50.252400000000002</v>
      </c>
      <c r="AL62">
        <v>69.72</v>
      </c>
      <c r="AM62">
        <v>10.664</v>
      </c>
      <c r="AN62">
        <v>0.93737000000000004</v>
      </c>
      <c r="AO62">
        <v>31.164000000000001</v>
      </c>
      <c r="AP62">
        <v>11.529</v>
      </c>
      <c r="AQ62">
        <v>0</v>
      </c>
      <c r="AR62">
        <v>44.16</v>
      </c>
      <c r="AS62">
        <v>31.612200000000001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74.649999999999991</v>
      </c>
      <c r="BA62">
        <f t="shared" si="1"/>
        <v>2178.3685510000005</v>
      </c>
      <c r="BB62">
        <v>59</v>
      </c>
      <c r="BD62">
        <v>22.5</v>
      </c>
      <c r="BE62">
        <v>7.34</v>
      </c>
      <c r="BF62">
        <v>1.01</v>
      </c>
      <c r="BG62">
        <v>4.09</v>
      </c>
      <c r="BH62">
        <v>5.59</v>
      </c>
      <c r="BI62">
        <v>2.29</v>
      </c>
      <c r="BJ62">
        <v>2.99</v>
      </c>
      <c r="BK62">
        <v>3.43</v>
      </c>
      <c r="BL62">
        <v>0.96</v>
      </c>
      <c r="BM62">
        <v>0</v>
      </c>
      <c r="BN62">
        <v>0</v>
      </c>
      <c r="BO62">
        <v>14.66</v>
      </c>
      <c r="BP62">
        <v>3.85</v>
      </c>
      <c r="BQ62">
        <v>4.42</v>
      </c>
      <c r="BR62">
        <v>1.08</v>
      </c>
      <c r="BS62">
        <v>0.44</v>
      </c>
      <c r="BT62">
        <v>0</v>
      </c>
      <c r="BU62">
        <v>0</v>
      </c>
      <c r="BV62">
        <v>0</v>
      </c>
      <c r="BW62">
        <f t="shared" si="2"/>
        <v>74.649999999999991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140.74469999999999</v>
      </c>
      <c r="L63">
        <v>480.24970000000002</v>
      </c>
      <c r="M63">
        <v>45</v>
      </c>
      <c r="N63">
        <v>118.125</v>
      </c>
      <c r="O63">
        <v>123.66562500000001</v>
      </c>
      <c r="P63">
        <v>103.5</v>
      </c>
      <c r="Q63">
        <v>12.234400000000001</v>
      </c>
      <c r="R63">
        <v>23.772400000000001</v>
      </c>
      <c r="S63">
        <v>14.7996</v>
      </c>
      <c r="T63">
        <v>0</v>
      </c>
      <c r="U63">
        <v>274.5</v>
      </c>
      <c r="V63">
        <v>11.625400000000001</v>
      </c>
      <c r="W63">
        <v>24.515799999999999</v>
      </c>
      <c r="X63">
        <v>112.72920000000001</v>
      </c>
      <c r="Y63">
        <v>0</v>
      </c>
      <c r="Z63">
        <v>13.1076</v>
      </c>
      <c r="AA63">
        <v>0</v>
      </c>
      <c r="AB63">
        <v>39.510120000000001</v>
      </c>
      <c r="AC63">
        <v>19.35568</v>
      </c>
      <c r="AD63">
        <v>36.591700000000003</v>
      </c>
      <c r="AE63">
        <v>49.436556000000003</v>
      </c>
      <c r="AF63">
        <v>8.8740000000000006</v>
      </c>
      <c r="AG63">
        <v>38.448</v>
      </c>
      <c r="AH63">
        <v>152.94049999999999</v>
      </c>
      <c r="AI63">
        <v>15.276</v>
      </c>
      <c r="AJ63">
        <v>0</v>
      </c>
      <c r="AK63">
        <v>50.252400000000002</v>
      </c>
      <c r="AL63">
        <v>69.72</v>
      </c>
      <c r="AM63">
        <v>10.664</v>
      </c>
      <c r="AN63">
        <v>0.93737000000000004</v>
      </c>
      <c r="AO63">
        <v>30.576000000000001</v>
      </c>
      <c r="AP63">
        <v>11.529</v>
      </c>
      <c r="AQ63">
        <v>0</v>
      </c>
      <c r="AR63">
        <v>39.744</v>
      </c>
      <c r="AS63">
        <v>31.612200000000001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74.649999999999991</v>
      </c>
      <c r="BA63">
        <f t="shared" si="1"/>
        <v>2189.9345510000003</v>
      </c>
      <c r="BB63">
        <v>60</v>
      </c>
      <c r="BD63">
        <v>22.5</v>
      </c>
      <c r="BE63">
        <v>7.34</v>
      </c>
      <c r="BF63">
        <v>1.01</v>
      </c>
      <c r="BG63">
        <v>4.09</v>
      </c>
      <c r="BH63">
        <v>5.59</v>
      </c>
      <c r="BI63">
        <v>2.29</v>
      </c>
      <c r="BJ63">
        <v>2.99</v>
      </c>
      <c r="BK63">
        <v>3.43</v>
      </c>
      <c r="BL63">
        <v>0.96</v>
      </c>
      <c r="BM63">
        <v>0</v>
      </c>
      <c r="BN63">
        <v>0</v>
      </c>
      <c r="BO63">
        <v>14.66</v>
      </c>
      <c r="BP63">
        <v>3.85</v>
      </c>
      <c r="BQ63">
        <v>4.42</v>
      </c>
      <c r="BR63">
        <v>1.08</v>
      </c>
      <c r="BS63">
        <v>0.44</v>
      </c>
      <c r="BT63">
        <v>0</v>
      </c>
      <c r="BU63">
        <v>0</v>
      </c>
      <c r="BV63">
        <v>0</v>
      </c>
      <c r="BW63">
        <f t="shared" si="2"/>
        <v>74.649999999999991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140.74469999999999</v>
      </c>
      <c r="L64">
        <v>591.17769999999996</v>
      </c>
      <c r="M64">
        <v>45</v>
      </c>
      <c r="N64">
        <v>118.125</v>
      </c>
      <c r="O64">
        <v>123.66562500000001</v>
      </c>
      <c r="P64">
        <v>103.5</v>
      </c>
      <c r="Q64">
        <v>12.234400000000001</v>
      </c>
      <c r="R64">
        <v>23.772400000000001</v>
      </c>
      <c r="S64">
        <v>14.7996</v>
      </c>
      <c r="T64">
        <v>0</v>
      </c>
      <c r="U64">
        <v>274.5</v>
      </c>
      <c r="V64">
        <v>11.625400000000001</v>
      </c>
      <c r="W64">
        <v>24.515799999999999</v>
      </c>
      <c r="X64">
        <v>112.72920000000001</v>
      </c>
      <c r="Y64">
        <v>0</v>
      </c>
      <c r="Z64">
        <v>13.1076</v>
      </c>
      <c r="AA64">
        <v>0</v>
      </c>
      <c r="AB64">
        <v>39.510120000000001</v>
      </c>
      <c r="AC64">
        <v>19.35568</v>
      </c>
      <c r="AD64">
        <v>36.591700000000003</v>
      </c>
      <c r="AE64">
        <v>49.436556000000003</v>
      </c>
      <c r="AF64">
        <v>8.8740000000000006</v>
      </c>
      <c r="AG64">
        <v>38.448</v>
      </c>
      <c r="AH64">
        <v>152.94049999999999</v>
      </c>
      <c r="AI64">
        <v>15.276</v>
      </c>
      <c r="AJ64">
        <v>0</v>
      </c>
      <c r="AK64">
        <v>50.252400000000002</v>
      </c>
      <c r="AL64">
        <v>69.72</v>
      </c>
      <c r="AM64">
        <v>10.664</v>
      </c>
      <c r="AN64">
        <v>0.93737000000000004</v>
      </c>
      <c r="AO64">
        <v>30.576000000000001</v>
      </c>
      <c r="AP64">
        <v>11.529</v>
      </c>
      <c r="AQ64">
        <v>0</v>
      </c>
      <c r="AR64">
        <v>39.744</v>
      </c>
      <c r="AS64">
        <v>31.612200000000001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74.649999999999991</v>
      </c>
      <c r="BA64">
        <f t="shared" si="1"/>
        <v>2300.8625510000006</v>
      </c>
      <c r="BB64">
        <v>61</v>
      </c>
      <c r="BD64">
        <v>22.5</v>
      </c>
      <c r="BE64">
        <v>7.34</v>
      </c>
      <c r="BF64">
        <v>1.01</v>
      </c>
      <c r="BG64">
        <v>4.09</v>
      </c>
      <c r="BH64">
        <v>5.59</v>
      </c>
      <c r="BI64">
        <v>2.29</v>
      </c>
      <c r="BJ64">
        <v>2.99</v>
      </c>
      <c r="BK64">
        <v>3.43</v>
      </c>
      <c r="BL64">
        <v>0.96</v>
      </c>
      <c r="BM64">
        <v>0</v>
      </c>
      <c r="BN64">
        <v>0</v>
      </c>
      <c r="BO64">
        <v>14.66</v>
      </c>
      <c r="BP64">
        <v>3.85</v>
      </c>
      <c r="BQ64">
        <v>4.42</v>
      </c>
      <c r="BR64">
        <v>1.08</v>
      </c>
      <c r="BS64">
        <v>0.44</v>
      </c>
      <c r="BT64">
        <v>0</v>
      </c>
      <c r="BU64">
        <v>0</v>
      </c>
      <c r="BV64">
        <v>0</v>
      </c>
      <c r="BW64">
        <f t="shared" si="2"/>
        <v>74.649999999999991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140.74469999999999</v>
      </c>
      <c r="L65">
        <v>591.17769999999996</v>
      </c>
      <c r="M65">
        <v>45</v>
      </c>
      <c r="N65">
        <v>118.125</v>
      </c>
      <c r="O65">
        <v>123.66562500000001</v>
      </c>
      <c r="P65">
        <v>103.5</v>
      </c>
      <c r="Q65">
        <v>12.234400000000001</v>
      </c>
      <c r="R65">
        <v>23.772400000000001</v>
      </c>
      <c r="S65">
        <v>14.7996</v>
      </c>
      <c r="T65">
        <v>0</v>
      </c>
      <c r="U65">
        <v>281.25</v>
      </c>
      <c r="V65">
        <v>11.625400000000001</v>
      </c>
      <c r="W65">
        <v>24.515799999999999</v>
      </c>
      <c r="X65">
        <v>112.72920000000001</v>
      </c>
      <c r="Y65">
        <v>0</v>
      </c>
      <c r="Z65">
        <v>13.1076</v>
      </c>
      <c r="AA65">
        <v>0</v>
      </c>
      <c r="AB65">
        <v>39.510120000000001</v>
      </c>
      <c r="AC65">
        <v>19.35568</v>
      </c>
      <c r="AD65">
        <v>36.591700000000003</v>
      </c>
      <c r="AE65">
        <v>49.436556000000003</v>
      </c>
      <c r="AF65">
        <v>8.8740000000000006</v>
      </c>
      <c r="AG65">
        <v>38.448</v>
      </c>
      <c r="AH65">
        <v>152.94049999999999</v>
      </c>
      <c r="AI65">
        <v>2.5459999999999998</v>
      </c>
      <c r="AJ65">
        <v>0</v>
      </c>
      <c r="AK65">
        <v>50.252400000000002</v>
      </c>
      <c r="AL65">
        <v>59.262</v>
      </c>
      <c r="AM65">
        <v>10.664</v>
      </c>
      <c r="AN65">
        <v>0.93737000000000004</v>
      </c>
      <c r="AO65">
        <v>30.576000000000001</v>
      </c>
      <c r="AP65">
        <v>11.529</v>
      </c>
      <c r="AQ65">
        <v>0</v>
      </c>
      <c r="AR65">
        <v>44.16</v>
      </c>
      <c r="AS65">
        <v>31.612200000000001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74.649999999999991</v>
      </c>
      <c r="BA65">
        <f t="shared" si="1"/>
        <v>2288.8405510000007</v>
      </c>
      <c r="BB65">
        <v>62</v>
      </c>
      <c r="BD65">
        <v>22.5</v>
      </c>
      <c r="BE65">
        <v>7.34</v>
      </c>
      <c r="BF65">
        <v>1.01</v>
      </c>
      <c r="BG65">
        <v>4.09</v>
      </c>
      <c r="BH65">
        <v>5.59</v>
      </c>
      <c r="BI65">
        <v>2.29</v>
      </c>
      <c r="BJ65">
        <v>2.99</v>
      </c>
      <c r="BK65">
        <v>3.43</v>
      </c>
      <c r="BL65">
        <v>0.96</v>
      </c>
      <c r="BM65">
        <v>0</v>
      </c>
      <c r="BN65">
        <v>0</v>
      </c>
      <c r="BO65">
        <v>14.66</v>
      </c>
      <c r="BP65">
        <v>3.85</v>
      </c>
      <c r="BQ65">
        <v>4.42</v>
      </c>
      <c r="BR65">
        <v>1.08</v>
      </c>
      <c r="BS65">
        <v>0.44</v>
      </c>
      <c r="BT65">
        <v>0</v>
      </c>
      <c r="BU65">
        <v>0</v>
      </c>
      <c r="BV65">
        <v>0</v>
      </c>
      <c r="BW65">
        <f t="shared" si="2"/>
        <v>74.649999999999991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140.74469999999999</v>
      </c>
      <c r="L66">
        <v>591.17769999999996</v>
      </c>
      <c r="M66">
        <v>45</v>
      </c>
      <c r="N66">
        <v>118.125</v>
      </c>
      <c r="O66">
        <v>123.66562500000001</v>
      </c>
      <c r="P66">
        <v>103.5</v>
      </c>
      <c r="Q66">
        <v>12.234400000000001</v>
      </c>
      <c r="R66">
        <v>23.772400000000001</v>
      </c>
      <c r="S66">
        <v>14.7996</v>
      </c>
      <c r="T66">
        <v>0</v>
      </c>
      <c r="U66">
        <v>284.625</v>
      </c>
      <c r="V66">
        <v>11.625400000000001</v>
      </c>
      <c r="W66">
        <v>24.515799999999999</v>
      </c>
      <c r="X66">
        <v>112.72920000000001</v>
      </c>
      <c r="Y66">
        <v>0</v>
      </c>
      <c r="Z66">
        <v>13.1076</v>
      </c>
      <c r="AA66">
        <v>0</v>
      </c>
      <c r="AB66">
        <v>39.510120000000001</v>
      </c>
      <c r="AC66">
        <v>19.35568</v>
      </c>
      <c r="AD66">
        <v>36.591700000000003</v>
      </c>
      <c r="AE66">
        <v>49.436556000000003</v>
      </c>
      <c r="AF66">
        <v>8.8740000000000006</v>
      </c>
      <c r="AG66">
        <v>38.448</v>
      </c>
      <c r="AH66">
        <v>152.94049999999999</v>
      </c>
      <c r="AI66">
        <v>2.5459999999999998</v>
      </c>
      <c r="AJ66">
        <v>0</v>
      </c>
      <c r="AK66">
        <v>50.252400000000002</v>
      </c>
      <c r="AL66">
        <v>59.262</v>
      </c>
      <c r="AM66">
        <v>10.664</v>
      </c>
      <c r="AN66">
        <v>0.93737000000000004</v>
      </c>
      <c r="AO66">
        <v>30.576000000000001</v>
      </c>
      <c r="AP66">
        <v>11.529</v>
      </c>
      <c r="AQ66">
        <v>0</v>
      </c>
      <c r="AR66">
        <v>44.16</v>
      </c>
      <c r="AS66">
        <v>31.612200000000001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74.649999999999991</v>
      </c>
      <c r="BA66">
        <f t="shared" si="1"/>
        <v>2292.2155510000007</v>
      </c>
      <c r="BB66">
        <v>63</v>
      </c>
      <c r="BD66">
        <v>22.5</v>
      </c>
      <c r="BE66">
        <v>7.34</v>
      </c>
      <c r="BF66">
        <v>1.01</v>
      </c>
      <c r="BG66">
        <v>4.09</v>
      </c>
      <c r="BH66">
        <v>5.59</v>
      </c>
      <c r="BI66">
        <v>2.29</v>
      </c>
      <c r="BJ66">
        <v>2.99</v>
      </c>
      <c r="BK66">
        <v>3.43</v>
      </c>
      <c r="BL66">
        <v>0.96</v>
      </c>
      <c r="BM66">
        <v>0</v>
      </c>
      <c r="BN66">
        <v>0</v>
      </c>
      <c r="BO66">
        <v>14.66</v>
      </c>
      <c r="BP66">
        <v>3.85</v>
      </c>
      <c r="BQ66">
        <v>4.42</v>
      </c>
      <c r="BR66">
        <v>1.08</v>
      </c>
      <c r="BS66">
        <v>0.44</v>
      </c>
      <c r="BT66">
        <v>0</v>
      </c>
      <c r="BU66">
        <v>0</v>
      </c>
      <c r="BV66">
        <v>0</v>
      </c>
      <c r="BW66">
        <f t="shared" si="2"/>
        <v>74.649999999999991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140.74469999999999</v>
      </c>
      <c r="L67">
        <v>591.17769999999996</v>
      </c>
      <c r="M67">
        <v>45</v>
      </c>
      <c r="N67">
        <v>118.125</v>
      </c>
      <c r="O67">
        <v>123.66562500000001</v>
      </c>
      <c r="P67">
        <v>103.5</v>
      </c>
      <c r="Q67">
        <v>12.234400000000001</v>
      </c>
      <c r="R67">
        <v>23.772400000000001</v>
      </c>
      <c r="S67">
        <v>14.7996</v>
      </c>
      <c r="T67">
        <v>0</v>
      </c>
      <c r="U67">
        <v>284.625</v>
      </c>
      <c r="V67">
        <v>11.625400000000001</v>
      </c>
      <c r="W67">
        <v>24.515799999999999</v>
      </c>
      <c r="X67">
        <v>112.72920000000001</v>
      </c>
      <c r="Y67">
        <v>0</v>
      </c>
      <c r="Z67">
        <v>13.1076</v>
      </c>
      <c r="AA67">
        <v>0</v>
      </c>
      <c r="AB67">
        <v>39.510120000000001</v>
      </c>
      <c r="AC67">
        <v>19.35568</v>
      </c>
      <c r="AD67">
        <v>36.591700000000003</v>
      </c>
      <c r="AE67">
        <v>49.436556000000003</v>
      </c>
      <c r="AF67">
        <v>8.8740000000000006</v>
      </c>
      <c r="AG67">
        <v>38.448</v>
      </c>
      <c r="AH67">
        <v>152.94049999999999</v>
      </c>
      <c r="AI67">
        <v>2.5459999999999998</v>
      </c>
      <c r="AJ67">
        <v>0</v>
      </c>
      <c r="AK67">
        <v>50.252400000000002</v>
      </c>
      <c r="AL67">
        <v>59.262</v>
      </c>
      <c r="AM67">
        <v>10.664</v>
      </c>
      <c r="AN67">
        <v>0.93737000000000004</v>
      </c>
      <c r="AO67">
        <v>30.576000000000001</v>
      </c>
      <c r="AP67">
        <v>11.529</v>
      </c>
      <c r="AQ67">
        <v>0</v>
      </c>
      <c r="AR67">
        <v>52.44</v>
      </c>
      <c r="AS67">
        <v>31.612200000000001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74.649999999999991</v>
      </c>
      <c r="BA67">
        <f t="shared" si="1"/>
        <v>2300.4955510000009</v>
      </c>
      <c r="BB67">
        <v>64</v>
      </c>
      <c r="BD67">
        <v>22.5</v>
      </c>
      <c r="BE67">
        <v>7.34</v>
      </c>
      <c r="BF67">
        <v>1.01</v>
      </c>
      <c r="BG67">
        <v>4.09</v>
      </c>
      <c r="BH67">
        <v>5.59</v>
      </c>
      <c r="BI67">
        <v>2.29</v>
      </c>
      <c r="BJ67">
        <v>2.99</v>
      </c>
      <c r="BK67">
        <v>3.43</v>
      </c>
      <c r="BL67">
        <v>0.96</v>
      </c>
      <c r="BM67">
        <v>0</v>
      </c>
      <c r="BN67">
        <v>0</v>
      </c>
      <c r="BO67">
        <v>14.66</v>
      </c>
      <c r="BP67">
        <v>3.85</v>
      </c>
      <c r="BQ67">
        <v>4.42</v>
      </c>
      <c r="BR67">
        <v>1.08</v>
      </c>
      <c r="BS67">
        <v>0.44</v>
      </c>
      <c r="BT67">
        <v>0</v>
      </c>
      <c r="BU67">
        <v>0</v>
      </c>
      <c r="BV67">
        <v>0</v>
      </c>
      <c r="BW67">
        <f t="shared" si="2"/>
        <v>74.649999999999991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140.74469999999999</v>
      </c>
      <c r="L68">
        <v>591.17769999999996</v>
      </c>
      <c r="M68">
        <v>45</v>
      </c>
      <c r="N68">
        <v>118.125</v>
      </c>
      <c r="O68">
        <v>123.66562500000001</v>
      </c>
      <c r="P68">
        <v>103.5</v>
      </c>
      <c r="Q68">
        <v>12.234400000000001</v>
      </c>
      <c r="R68">
        <v>23.772400000000001</v>
      </c>
      <c r="S68">
        <v>14.7996</v>
      </c>
      <c r="T68">
        <v>0</v>
      </c>
      <c r="U68">
        <v>284.625</v>
      </c>
      <c r="V68">
        <v>11.625400000000001</v>
      </c>
      <c r="W68">
        <v>24.515799999999999</v>
      </c>
      <c r="X68">
        <v>147.515625</v>
      </c>
      <c r="Y68">
        <v>0</v>
      </c>
      <c r="Z68">
        <v>13.1076</v>
      </c>
      <c r="AA68">
        <v>0</v>
      </c>
      <c r="AB68">
        <v>39.510120000000001</v>
      </c>
      <c r="AC68">
        <v>19.35568</v>
      </c>
      <c r="AD68">
        <v>36.591700000000003</v>
      </c>
      <c r="AE68">
        <v>49.436556000000003</v>
      </c>
      <c r="AF68">
        <v>8.8740000000000006</v>
      </c>
      <c r="AG68">
        <v>38.448</v>
      </c>
      <c r="AH68">
        <v>152.94049999999999</v>
      </c>
      <c r="AI68">
        <v>2.5459999999999998</v>
      </c>
      <c r="AJ68">
        <v>0</v>
      </c>
      <c r="AK68">
        <v>50.252400000000002</v>
      </c>
      <c r="AL68">
        <v>59.262</v>
      </c>
      <c r="AM68">
        <v>10.664</v>
      </c>
      <c r="AN68">
        <v>0.93737000000000004</v>
      </c>
      <c r="AO68">
        <v>30.576000000000001</v>
      </c>
      <c r="AP68">
        <v>11.529</v>
      </c>
      <c r="AQ68">
        <v>0</v>
      </c>
      <c r="AR68">
        <v>52.44</v>
      </c>
      <c r="AS68">
        <v>31.612200000000001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74.649999999999991</v>
      </c>
      <c r="BA68">
        <f t="shared" ref="BA68:BA99" si="4">SUM(B68:AZ68)</f>
        <v>2335.2819760000007</v>
      </c>
      <c r="BB68">
        <v>65</v>
      </c>
      <c r="BD68">
        <v>22.5</v>
      </c>
      <c r="BE68">
        <v>7.34</v>
      </c>
      <c r="BF68">
        <v>1.01</v>
      </c>
      <c r="BG68">
        <v>4.09</v>
      </c>
      <c r="BH68">
        <v>5.59</v>
      </c>
      <c r="BI68">
        <v>2.29</v>
      </c>
      <c r="BJ68">
        <v>2.99</v>
      </c>
      <c r="BK68">
        <v>3.43</v>
      </c>
      <c r="BL68">
        <v>0.96</v>
      </c>
      <c r="BM68">
        <v>0</v>
      </c>
      <c r="BN68">
        <v>0</v>
      </c>
      <c r="BO68">
        <v>14.66</v>
      </c>
      <c r="BP68">
        <v>3.85</v>
      </c>
      <c r="BQ68">
        <v>4.42</v>
      </c>
      <c r="BR68">
        <v>1.08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74.649999999999991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140.74469999999999</v>
      </c>
      <c r="L69">
        <v>591.17769999999996</v>
      </c>
      <c r="M69">
        <v>45</v>
      </c>
      <c r="N69">
        <v>118.125</v>
      </c>
      <c r="O69">
        <v>123.66562500000001</v>
      </c>
      <c r="P69">
        <v>103.5</v>
      </c>
      <c r="Q69">
        <v>12.234400000000001</v>
      </c>
      <c r="R69">
        <v>23.772400000000001</v>
      </c>
      <c r="S69">
        <v>14.7996</v>
      </c>
      <c r="T69">
        <v>0</v>
      </c>
      <c r="U69">
        <v>303.75</v>
      </c>
      <c r="V69">
        <v>11.625400000000001</v>
      </c>
      <c r="W69">
        <v>24.515799999999999</v>
      </c>
      <c r="X69">
        <v>147.515625</v>
      </c>
      <c r="Y69">
        <v>0</v>
      </c>
      <c r="Z69">
        <v>13.1076</v>
      </c>
      <c r="AA69">
        <v>0</v>
      </c>
      <c r="AB69">
        <v>39.510120000000001</v>
      </c>
      <c r="AC69">
        <v>19.35568</v>
      </c>
      <c r="AD69">
        <v>36.591700000000003</v>
      </c>
      <c r="AE69">
        <v>49.436556000000003</v>
      </c>
      <c r="AF69">
        <v>8.8740000000000006</v>
      </c>
      <c r="AG69">
        <v>38.448</v>
      </c>
      <c r="AH69">
        <v>152.94049999999999</v>
      </c>
      <c r="AI69">
        <v>2.5459999999999998</v>
      </c>
      <c r="AJ69">
        <v>0</v>
      </c>
      <c r="AK69">
        <v>50.252400000000002</v>
      </c>
      <c r="AL69">
        <v>59.262</v>
      </c>
      <c r="AM69">
        <v>10.664</v>
      </c>
      <c r="AN69">
        <v>0.93737000000000004</v>
      </c>
      <c r="AO69">
        <v>30.576000000000001</v>
      </c>
      <c r="AP69">
        <v>11.529</v>
      </c>
      <c r="AQ69">
        <v>0</v>
      </c>
      <c r="AR69">
        <v>52.44</v>
      </c>
      <c r="AS69">
        <v>31.612200000000001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74.649999999999991</v>
      </c>
      <c r="BA69">
        <f t="shared" si="4"/>
        <v>2354.4069760000007</v>
      </c>
      <c r="BB69">
        <v>66</v>
      </c>
      <c r="BD69">
        <v>22.5</v>
      </c>
      <c r="BE69">
        <v>7.34</v>
      </c>
      <c r="BF69">
        <v>1.01</v>
      </c>
      <c r="BG69">
        <v>4.09</v>
      </c>
      <c r="BH69">
        <v>5.59</v>
      </c>
      <c r="BI69">
        <v>2.29</v>
      </c>
      <c r="BJ69">
        <v>2.99</v>
      </c>
      <c r="BK69">
        <v>3.43</v>
      </c>
      <c r="BL69">
        <v>0.96</v>
      </c>
      <c r="BM69">
        <v>0</v>
      </c>
      <c r="BN69">
        <v>0</v>
      </c>
      <c r="BO69">
        <v>14.66</v>
      </c>
      <c r="BP69">
        <v>3.85</v>
      </c>
      <c r="BQ69">
        <v>4.42</v>
      </c>
      <c r="BR69">
        <v>1.08</v>
      </c>
      <c r="BS69">
        <v>0.44</v>
      </c>
      <c r="BT69">
        <v>0</v>
      </c>
      <c r="BU69">
        <v>0</v>
      </c>
      <c r="BV69">
        <v>0</v>
      </c>
      <c r="BW69">
        <f t="shared" si="5"/>
        <v>74.649999999999991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140.74469999999999</v>
      </c>
      <c r="L70">
        <v>591.17769999999996</v>
      </c>
      <c r="M70">
        <v>45</v>
      </c>
      <c r="N70">
        <v>118.125</v>
      </c>
      <c r="O70">
        <v>123.66562500000001</v>
      </c>
      <c r="P70">
        <v>103.5</v>
      </c>
      <c r="Q70">
        <v>12.234400000000001</v>
      </c>
      <c r="R70">
        <v>23.772400000000001</v>
      </c>
      <c r="S70">
        <v>14.7996</v>
      </c>
      <c r="T70">
        <v>0</v>
      </c>
      <c r="U70">
        <v>309.375</v>
      </c>
      <c r="V70">
        <v>11.625400000000001</v>
      </c>
      <c r="W70">
        <v>24.515799999999999</v>
      </c>
      <c r="X70">
        <v>147.515625</v>
      </c>
      <c r="Y70">
        <v>0</v>
      </c>
      <c r="Z70">
        <v>13.1076</v>
      </c>
      <c r="AA70">
        <v>14.04936</v>
      </c>
      <c r="AB70">
        <v>39.510120000000001</v>
      </c>
      <c r="AC70">
        <v>19.35568</v>
      </c>
      <c r="AD70">
        <v>36.591700000000003</v>
      </c>
      <c r="AE70">
        <v>49.436556000000003</v>
      </c>
      <c r="AF70">
        <v>8.8740000000000006</v>
      </c>
      <c r="AG70">
        <v>38.448</v>
      </c>
      <c r="AH70">
        <v>152.94049999999999</v>
      </c>
      <c r="AI70">
        <v>2.5459999999999998</v>
      </c>
      <c r="AJ70">
        <v>0</v>
      </c>
      <c r="AK70">
        <v>50.252400000000002</v>
      </c>
      <c r="AL70">
        <v>59.262</v>
      </c>
      <c r="AM70">
        <v>10.664</v>
      </c>
      <c r="AN70">
        <v>0.93737000000000004</v>
      </c>
      <c r="AO70">
        <v>30.576000000000001</v>
      </c>
      <c r="AP70">
        <v>11.529</v>
      </c>
      <c r="AQ70">
        <v>0</v>
      </c>
      <c r="AR70">
        <v>39.744</v>
      </c>
      <c r="AS70">
        <v>31.612200000000001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74.649999999999991</v>
      </c>
      <c r="BA70">
        <f t="shared" si="4"/>
        <v>2361.3853360000007</v>
      </c>
      <c r="BB70">
        <v>67</v>
      </c>
      <c r="BD70">
        <v>22.5</v>
      </c>
      <c r="BE70">
        <v>7.34</v>
      </c>
      <c r="BF70">
        <v>1.01</v>
      </c>
      <c r="BG70">
        <v>4.09</v>
      </c>
      <c r="BH70">
        <v>5.59</v>
      </c>
      <c r="BI70">
        <v>2.29</v>
      </c>
      <c r="BJ70">
        <v>2.99</v>
      </c>
      <c r="BK70">
        <v>3.43</v>
      </c>
      <c r="BL70">
        <v>0.96</v>
      </c>
      <c r="BM70">
        <v>0</v>
      </c>
      <c r="BN70">
        <v>0</v>
      </c>
      <c r="BO70">
        <v>14.66</v>
      </c>
      <c r="BP70">
        <v>3.85</v>
      </c>
      <c r="BQ70">
        <v>4.42</v>
      </c>
      <c r="BR70">
        <v>1.08</v>
      </c>
      <c r="BS70">
        <v>0.44</v>
      </c>
      <c r="BT70">
        <v>0</v>
      </c>
      <c r="BU70">
        <v>0</v>
      </c>
      <c r="BV70">
        <v>0</v>
      </c>
      <c r="BW70">
        <f t="shared" si="5"/>
        <v>74.649999999999991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140.74469999999999</v>
      </c>
      <c r="L71">
        <v>591.17769999999996</v>
      </c>
      <c r="M71">
        <v>45</v>
      </c>
      <c r="N71">
        <v>118.125</v>
      </c>
      <c r="O71">
        <v>123.66562500000001</v>
      </c>
      <c r="P71">
        <v>103.5</v>
      </c>
      <c r="Q71">
        <v>12.234400000000001</v>
      </c>
      <c r="R71">
        <v>23.772400000000001</v>
      </c>
      <c r="S71">
        <v>14.7996</v>
      </c>
      <c r="T71">
        <v>0</v>
      </c>
      <c r="U71">
        <v>320.625</v>
      </c>
      <c r="V71">
        <v>11.625400000000001</v>
      </c>
      <c r="W71">
        <v>24.515799999999999</v>
      </c>
      <c r="X71">
        <v>147.515625</v>
      </c>
      <c r="Y71">
        <v>0</v>
      </c>
      <c r="Z71">
        <v>13.1076</v>
      </c>
      <c r="AA71">
        <v>14.04936</v>
      </c>
      <c r="AB71">
        <v>26.66</v>
      </c>
      <c r="AC71">
        <v>19.35568</v>
      </c>
      <c r="AD71">
        <v>36.591700000000003</v>
      </c>
      <c r="AE71">
        <v>49.436556000000003</v>
      </c>
      <c r="AF71">
        <v>8.8740000000000006</v>
      </c>
      <c r="AG71">
        <v>38.448</v>
      </c>
      <c r="AH71">
        <v>152.94049999999999</v>
      </c>
      <c r="AI71">
        <v>2.5459999999999998</v>
      </c>
      <c r="AJ71">
        <v>0</v>
      </c>
      <c r="AK71">
        <v>50.252400000000002</v>
      </c>
      <c r="AL71">
        <v>59.262</v>
      </c>
      <c r="AM71">
        <v>15.836040000000001</v>
      </c>
      <c r="AN71">
        <v>0.93737000000000004</v>
      </c>
      <c r="AO71">
        <v>30.576000000000001</v>
      </c>
      <c r="AP71">
        <v>11.529</v>
      </c>
      <c r="AQ71">
        <v>0</v>
      </c>
      <c r="AR71">
        <v>39.744</v>
      </c>
      <c r="AS71">
        <v>31.612200000000001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74.649999999999991</v>
      </c>
      <c r="BA71">
        <f t="shared" si="4"/>
        <v>2364.9572560000011</v>
      </c>
      <c r="BB71">
        <v>68</v>
      </c>
      <c r="BD71">
        <v>22.5</v>
      </c>
      <c r="BE71">
        <v>7.34</v>
      </c>
      <c r="BF71">
        <v>1.01</v>
      </c>
      <c r="BG71">
        <v>4.09</v>
      </c>
      <c r="BH71">
        <v>5.59</v>
      </c>
      <c r="BI71">
        <v>2.29</v>
      </c>
      <c r="BJ71">
        <v>2.99</v>
      </c>
      <c r="BK71">
        <v>3.43</v>
      </c>
      <c r="BL71">
        <v>0.96</v>
      </c>
      <c r="BM71">
        <v>0</v>
      </c>
      <c r="BN71">
        <v>0</v>
      </c>
      <c r="BO71">
        <v>14.66</v>
      </c>
      <c r="BP71">
        <v>3.85</v>
      </c>
      <c r="BQ71">
        <v>4.42</v>
      </c>
      <c r="BR71">
        <v>1.08</v>
      </c>
      <c r="BS71">
        <v>0.44</v>
      </c>
      <c r="BT71">
        <v>0</v>
      </c>
      <c r="BU71">
        <v>0</v>
      </c>
      <c r="BV71">
        <v>0</v>
      </c>
      <c r="BW71">
        <f t="shared" si="5"/>
        <v>74.649999999999991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140.74469999999999</v>
      </c>
      <c r="L72">
        <v>591.17769999999996</v>
      </c>
      <c r="M72">
        <v>45</v>
      </c>
      <c r="N72">
        <v>118.125</v>
      </c>
      <c r="O72">
        <v>123.66562500000001</v>
      </c>
      <c r="P72">
        <v>103.5</v>
      </c>
      <c r="Q72">
        <v>12.234400000000001</v>
      </c>
      <c r="R72">
        <v>23.772400000000001</v>
      </c>
      <c r="S72">
        <v>14.7996</v>
      </c>
      <c r="T72">
        <v>0</v>
      </c>
      <c r="U72">
        <v>326.25</v>
      </c>
      <c r="V72">
        <v>11.625400000000001</v>
      </c>
      <c r="W72">
        <v>34.799309999999998</v>
      </c>
      <c r="X72">
        <v>147.515625</v>
      </c>
      <c r="Y72">
        <v>0</v>
      </c>
      <c r="Z72">
        <v>13.1076</v>
      </c>
      <c r="AA72">
        <v>28.09872</v>
      </c>
      <c r="AB72">
        <v>26.66</v>
      </c>
      <c r="AC72">
        <v>19.35568</v>
      </c>
      <c r="AD72">
        <v>36.591700000000003</v>
      </c>
      <c r="AE72">
        <v>49.436556000000003</v>
      </c>
      <c r="AF72">
        <v>8.8740000000000006</v>
      </c>
      <c r="AG72">
        <v>38.448</v>
      </c>
      <c r="AH72">
        <v>152.94049999999999</v>
      </c>
      <c r="AI72">
        <v>2.5459999999999998</v>
      </c>
      <c r="AJ72">
        <v>0</v>
      </c>
      <c r="AK72">
        <v>50.252400000000002</v>
      </c>
      <c r="AL72">
        <v>59.262</v>
      </c>
      <c r="AM72">
        <v>15.836040000000001</v>
      </c>
      <c r="AN72">
        <v>0.93737000000000004</v>
      </c>
      <c r="AO72">
        <v>30.576000000000001</v>
      </c>
      <c r="AP72">
        <v>11.529</v>
      </c>
      <c r="AQ72">
        <v>30.24</v>
      </c>
      <c r="AR72">
        <v>44.16</v>
      </c>
      <c r="AS72">
        <v>31.612200000000001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74.649999999999991</v>
      </c>
      <c r="BA72">
        <f t="shared" si="4"/>
        <v>2429.5711260000003</v>
      </c>
      <c r="BB72">
        <v>69</v>
      </c>
      <c r="BD72">
        <v>22.5</v>
      </c>
      <c r="BE72">
        <v>7.34</v>
      </c>
      <c r="BF72">
        <v>1.01</v>
      </c>
      <c r="BG72">
        <v>4.09</v>
      </c>
      <c r="BH72">
        <v>5.59</v>
      </c>
      <c r="BI72">
        <v>2.29</v>
      </c>
      <c r="BJ72">
        <v>2.99</v>
      </c>
      <c r="BK72">
        <v>3.43</v>
      </c>
      <c r="BL72">
        <v>0.96</v>
      </c>
      <c r="BM72">
        <v>0</v>
      </c>
      <c r="BN72">
        <v>0</v>
      </c>
      <c r="BO72">
        <v>14.66</v>
      </c>
      <c r="BP72">
        <v>3.85</v>
      </c>
      <c r="BQ72">
        <v>4.42</v>
      </c>
      <c r="BR72">
        <v>1.08</v>
      </c>
      <c r="BS72">
        <v>0.44</v>
      </c>
      <c r="BT72">
        <v>0</v>
      </c>
      <c r="BU72">
        <v>0</v>
      </c>
      <c r="BV72">
        <v>0</v>
      </c>
      <c r="BW72">
        <f t="shared" si="5"/>
        <v>74.649999999999991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140.74469999999999</v>
      </c>
      <c r="L73">
        <v>591.17769999999996</v>
      </c>
      <c r="M73">
        <v>45</v>
      </c>
      <c r="N73">
        <v>118.125</v>
      </c>
      <c r="O73">
        <v>123.66562500000001</v>
      </c>
      <c r="P73">
        <v>103.5</v>
      </c>
      <c r="Q73">
        <v>12.234400000000001</v>
      </c>
      <c r="R73">
        <v>23.772400000000001</v>
      </c>
      <c r="S73">
        <v>14.7996</v>
      </c>
      <c r="T73">
        <v>0</v>
      </c>
      <c r="U73">
        <v>331.875</v>
      </c>
      <c r="V73">
        <v>11.625400000000001</v>
      </c>
      <c r="W73">
        <v>34.799309999999998</v>
      </c>
      <c r="X73">
        <v>147.515625</v>
      </c>
      <c r="Y73">
        <v>0</v>
      </c>
      <c r="Z73">
        <v>13.1076</v>
      </c>
      <c r="AA73">
        <v>28.09872</v>
      </c>
      <c r="AB73">
        <v>26.66</v>
      </c>
      <c r="AC73">
        <v>19.35568</v>
      </c>
      <c r="AD73">
        <v>36.591700000000003</v>
      </c>
      <c r="AE73">
        <v>29.509</v>
      </c>
      <c r="AF73">
        <v>8.8740000000000006</v>
      </c>
      <c r="AG73">
        <v>38.448</v>
      </c>
      <c r="AH73">
        <v>152.94049999999999</v>
      </c>
      <c r="AI73">
        <v>2.5459999999999998</v>
      </c>
      <c r="AJ73">
        <v>0</v>
      </c>
      <c r="AK73">
        <v>50.252400000000002</v>
      </c>
      <c r="AL73">
        <v>69.72</v>
      </c>
      <c r="AM73">
        <v>15.836040000000001</v>
      </c>
      <c r="AN73">
        <v>0.93737000000000004</v>
      </c>
      <c r="AO73">
        <v>30.576000000000001</v>
      </c>
      <c r="AP73">
        <v>11.529</v>
      </c>
      <c r="AQ73">
        <v>30.24</v>
      </c>
      <c r="AR73">
        <v>44.16</v>
      </c>
      <c r="AS73">
        <v>31.612200000000001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74.649999999999991</v>
      </c>
      <c r="BA73">
        <f t="shared" si="4"/>
        <v>2425.7265699999998</v>
      </c>
      <c r="BB73">
        <v>70</v>
      </c>
      <c r="BD73">
        <v>22.5</v>
      </c>
      <c r="BE73">
        <v>7.34</v>
      </c>
      <c r="BF73">
        <v>1.01</v>
      </c>
      <c r="BG73">
        <v>4.09</v>
      </c>
      <c r="BH73">
        <v>5.59</v>
      </c>
      <c r="BI73">
        <v>2.29</v>
      </c>
      <c r="BJ73">
        <v>2.99</v>
      </c>
      <c r="BK73">
        <v>3.43</v>
      </c>
      <c r="BL73">
        <v>0.96</v>
      </c>
      <c r="BM73">
        <v>0</v>
      </c>
      <c r="BN73">
        <v>0</v>
      </c>
      <c r="BO73">
        <v>14.66</v>
      </c>
      <c r="BP73">
        <v>3.85</v>
      </c>
      <c r="BQ73">
        <v>4.42</v>
      </c>
      <c r="BR73">
        <v>1.08</v>
      </c>
      <c r="BS73">
        <v>0.44</v>
      </c>
      <c r="BT73">
        <v>0</v>
      </c>
      <c r="BU73">
        <v>0</v>
      </c>
      <c r="BV73">
        <v>0</v>
      </c>
      <c r="BW73">
        <f t="shared" si="5"/>
        <v>74.649999999999991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140.74469999999999</v>
      </c>
      <c r="L74">
        <v>591.17769999999996</v>
      </c>
      <c r="M74">
        <v>45</v>
      </c>
      <c r="N74">
        <v>118.125</v>
      </c>
      <c r="O74">
        <v>123.66562500000001</v>
      </c>
      <c r="P74">
        <v>103.5</v>
      </c>
      <c r="Q74">
        <v>12.234400000000001</v>
      </c>
      <c r="R74">
        <v>23.772400000000001</v>
      </c>
      <c r="S74">
        <v>14.7996</v>
      </c>
      <c r="T74">
        <v>0</v>
      </c>
      <c r="U74">
        <v>337.5</v>
      </c>
      <c r="V74">
        <v>11.625400000000001</v>
      </c>
      <c r="W74">
        <v>34.799309999999998</v>
      </c>
      <c r="X74">
        <v>147.515625</v>
      </c>
      <c r="Y74">
        <v>0</v>
      </c>
      <c r="Z74">
        <v>13.1076</v>
      </c>
      <c r="AA74">
        <v>41.475000000000001</v>
      </c>
      <c r="AB74">
        <v>26.66</v>
      </c>
      <c r="AC74">
        <v>19.35568</v>
      </c>
      <c r="AD74">
        <v>36.591700000000003</v>
      </c>
      <c r="AE74">
        <v>29.509</v>
      </c>
      <c r="AF74">
        <v>8.8740000000000006</v>
      </c>
      <c r="AG74">
        <v>38.448</v>
      </c>
      <c r="AH74">
        <v>152.94049999999999</v>
      </c>
      <c r="AI74">
        <v>2.5459999999999998</v>
      </c>
      <c r="AJ74">
        <v>0</v>
      </c>
      <c r="AK74">
        <v>50.252400000000002</v>
      </c>
      <c r="AL74">
        <v>79.364599999999996</v>
      </c>
      <c r="AM74">
        <v>15.836040000000001</v>
      </c>
      <c r="AN74">
        <v>0.93737000000000004</v>
      </c>
      <c r="AO74">
        <v>30.576000000000001</v>
      </c>
      <c r="AP74">
        <v>11.529</v>
      </c>
      <c r="AQ74">
        <v>30.24</v>
      </c>
      <c r="AR74">
        <v>44.16</v>
      </c>
      <c r="AS74">
        <v>31.612200000000001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74.649999999999991</v>
      </c>
      <c r="BA74">
        <f t="shared" si="4"/>
        <v>2454.3724499999998</v>
      </c>
      <c r="BB74">
        <v>71</v>
      </c>
      <c r="BD74">
        <v>22.5</v>
      </c>
      <c r="BE74">
        <v>7.34</v>
      </c>
      <c r="BF74">
        <v>1.01</v>
      </c>
      <c r="BG74">
        <v>4.09</v>
      </c>
      <c r="BH74">
        <v>5.59</v>
      </c>
      <c r="BI74">
        <v>2.29</v>
      </c>
      <c r="BJ74">
        <v>2.99</v>
      </c>
      <c r="BK74">
        <v>3.43</v>
      </c>
      <c r="BL74">
        <v>0.96</v>
      </c>
      <c r="BM74">
        <v>0</v>
      </c>
      <c r="BN74">
        <v>0</v>
      </c>
      <c r="BO74">
        <v>14.66</v>
      </c>
      <c r="BP74">
        <v>3.85</v>
      </c>
      <c r="BQ74">
        <v>4.42</v>
      </c>
      <c r="BR74">
        <v>1.08</v>
      </c>
      <c r="BS74">
        <v>0.44</v>
      </c>
      <c r="BT74">
        <v>0</v>
      </c>
      <c r="BU74">
        <v>0</v>
      </c>
      <c r="BV74">
        <v>0</v>
      </c>
      <c r="BW74">
        <f t="shared" si="5"/>
        <v>74.649999999999991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140.74469999999999</v>
      </c>
      <c r="L75">
        <v>480.24970000000002</v>
      </c>
      <c r="M75">
        <v>45</v>
      </c>
      <c r="N75">
        <v>118.125</v>
      </c>
      <c r="O75">
        <v>123.66562500000001</v>
      </c>
      <c r="P75">
        <v>104.25</v>
      </c>
      <c r="Q75">
        <v>12.234400000000001</v>
      </c>
      <c r="R75">
        <v>23.772400000000001</v>
      </c>
      <c r="S75">
        <v>14.7996</v>
      </c>
      <c r="T75">
        <v>0</v>
      </c>
      <c r="U75">
        <v>343.125</v>
      </c>
      <c r="V75">
        <v>11.625400000000001</v>
      </c>
      <c r="W75">
        <v>34.799309999999998</v>
      </c>
      <c r="X75">
        <v>147.515625</v>
      </c>
      <c r="Y75">
        <v>0</v>
      </c>
      <c r="Z75">
        <v>13.1076</v>
      </c>
      <c r="AA75">
        <v>42.14808</v>
      </c>
      <c r="AB75">
        <v>26.66</v>
      </c>
      <c r="AC75">
        <v>19.35568</v>
      </c>
      <c r="AD75">
        <v>36.591700000000003</v>
      </c>
      <c r="AE75">
        <v>29.509</v>
      </c>
      <c r="AF75">
        <v>8.8740000000000006</v>
      </c>
      <c r="AG75">
        <v>38.448</v>
      </c>
      <c r="AH75">
        <v>152.94049999999999</v>
      </c>
      <c r="AI75">
        <v>6.3650000000000002</v>
      </c>
      <c r="AJ75">
        <v>0</v>
      </c>
      <c r="AK75">
        <v>50.252400000000002</v>
      </c>
      <c r="AL75">
        <v>79.364599999999996</v>
      </c>
      <c r="AM75">
        <v>15.836040000000001</v>
      </c>
      <c r="AN75">
        <v>0.93737000000000004</v>
      </c>
      <c r="AO75">
        <v>30.576000000000001</v>
      </c>
      <c r="AP75">
        <v>11.529</v>
      </c>
      <c r="AQ75">
        <v>44.414999999999999</v>
      </c>
      <c r="AR75">
        <v>52.44</v>
      </c>
      <c r="AS75">
        <v>31.612200000000001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73.860000000000014</v>
      </c>
      <c r="BA75">
        <f t="shared" si="4"/>
        <v>2375.9765300000008</v>
      </c>
      <c r="BB75">
        <v>72</v>
      </c>
      <c r="BD75">
        <v>22.5</v>
      </c>
      <c r="BE75">
        <v>7.16</v>
      </c>
      <c r="BF75">
        <v>1.04</v>
      </c>
      <c r="BG75">
        <v>3.97</v>
      </c>
      <c r="BH75">
        <v>5.59</v>
      </c>
      <c r="BI75">
        <v>2.2599999999999998</v>
      </c>
      <c r="BJ75">
        <v>2.99</v>
      </c>
      <c r="BK75">
        <v>3.43</v>
      </c>
      <c r="BL75">
        <v>0.92</v>
      </c>
      <c r="BM75">
        <v>0</v>
      </c>
      <c r="BN75">
        <v>0</v>
      </c>
      <c r="BO75">
        <v>14.3</v>
      </c>
      <c r="BP75">
        <v>3.85</v>
      </c>
      <c r="BQ75">
        <v>4.29</v>
      </c>
      <c r="BR75">
        <v>1.1200000000000001</v>
      </c>
      <c r="BS75">
        <v>0.44</v>
      </c>
      <c r="BT75">
        <v>0</v>
      </c>
      <c r="BU75">
        <v>0</v>
      </c>
      <c r="BV75">
        <v>0</v>
      </c>
      <c r="BW75">
        <f t="shared" si="5"/>
        <v>73.860000000000014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140.74469999999999</v>
      </c>
      <c r="L76">
        <v>565.24969999999996</v>
      </c>
      <c r="M76">
        <v>45</v>
      </c>
      <c r="N76">
        <v>118.125</v>
      </c>
      <c r="O76">
        <v>123.66562500000001</v>
      </c>
      <c r="P76">
        <v>104.25</v>
      </c>
      <c r="Q76">
        <v>12.234400000000001</v>
      </c>
      <c r="R76">
        <v>23.772400000000001</v>
      </c>
      <c r="S76">
        <v>14.7996</v>
      </c>
      <c r="T76">
        <v>0</v>
      </c>
      <c r="U76">
        <v>343.125</v>
      </c>
      <c r="V76">
        <v>11.625400000000001</v>
      </c>
      <c r="W76">
        <v>34.799309999999998</v>
      </c>
      <c r="X76">
        <v>147.515625</v>
      </c>
      <c r="Y76">
        <v>0</v>
      </c>
      <c r="Z76">
        <v>13.1076</v>
      </c>
      <c r="AA76">
        <v>42.14808</v>
      </c>
      <c r="AB76">
        <v>26.66</v>
      </c>
      <c r="AC76">
        <v>19.35568</v>
      </c>
      <c r="AD76">
        <v>36.591700000000003</v>
      </c>
      <c r="AE76">
        <v>29.509</v>
      </c>
      <c r="AF76">
        <v>8.8740000000000006</v>
      </c>
      <c r="AG76">
        <v>38.448</v>
      </c>
      <c r="AH76">
        <v>152.94049999999999</v>
      </c>
      <c r="AI76">
        <v>15.276</v>
      </c>
      <c r="AJ76">
        <v>0</v>
      </c>
      <c r="AK76">
        <v>50.252400000000002</v>
      </c>
      <c r="AL76">
        <v>79.364599999999996</v>
      </c>
      <c r="AM76">
        <v>15.836040000000001</v>
      </c>
      <c r="AN76">
        <v>0.93737000000000004</v>
      </c>
      <c r="AO76">
        <v>30.576000000000001</v>
      </c>
      <c r="AP76">
        <v>11.529</v>
      </c>
      <c r="AQ76">
        <v>46.683</v>
      </c>
      <c r="AR76">
        <v>52.44</v>
      </c>
      <c r="AS76">
        <v>31.612200000000001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73.860000000000014</v>
      </c>
      <c r="BA76">
        <f t="shared" si="4"/>
        <v>2472.1555300000005</v>
      </c>
      <c r="BB76">
        <v>73</v>
      </c>
      <c r="BD76">
        <v>22.5</v>
      </c>
      <c r="BE76">
        <v>7.16</v>
      </c>
      <c r="BF76">
        <v>1.04</v>
      </c>
      <c r="BG76">
        <v>3.97</v>
      </c>
      <c r="BH76">
        <v>5.59</v>
      </c>
      <c r="BI76">
        <v>2.2599999999999998</v>
      </c>
      <c r="BJ76">
        <v>2.99</v>
      </c>
      <c r="BK76">
        <v>3.43</v>
      </c>
      <c r="BL76">
        <v>0.92</v>
      </c>
      <c r="BM76">
        <v>0</v>
      </c>
      <c r="BN76">
        <v>0</v>
      </c>
      <c r="BO76">
        <v>14.3</v>
      </c>
      <c r="BP76">
        <v>3.85</v>
      </c>
      <c r="BQ76">
        <v>4.29</v>
      </c>
      <c r="BR76">
        <v>1.1200000000000001</v>
      </c>
      <c r="BS76">
        <v>0.44</v>
      </c>
      <c r="BT76">
        <v>0</v>
      </c>
      <c r="BU76">
        <v>0</v>
      </c>
      <c r="BV76">
        <v>0</v>
      </c>
      <c r="BW76">
        <f t="shared" si="5"/>
        <v>73.860000000000014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140.74469999999999</v>
      </c>
      <c r="L77">
        <v>510.68970000000002</v>
      </c>
      <c r="M77">
        <v>45</v>
      </c>
      <c r="N77">
        <v>118.125</v>
      </c>
      <c r="O77">
        <v>123.66562500000001</v>
      </c>
      <c r="P77">
        <v>104.25</v>
      </c>
      <c r="Q77">
        <v>12.234400000000001</v>
      </c>
      <c r="R77">
        <v>23.772400000000001</v>
      </c>
      <c r="S77">
        <v>14.7996</v>
      </c>
      <c r="T77">
        <v>0</v>
      </c>
      <c r="U77">
        <v>343.125</v>
      </c>
      <c r="V77">
        <v>20.73</v>
      </c>
      <c r="W77">
        <v>34.799309999999998</v>
      </c>
      <c r="X77">
        <v>147.515625</v>
      </c>
      <c r="Y77">
        <v>0</v>
      </c>
      <c r="Z77">
        <v>13.1076</v>
      </c>
      <c r="AA77">
        <v>42.14808</v>
      </c>
      <c r="AB77">
        <v>26.66</v>
      </c>
      <c r="AC77">
        <v>19.35568</v>
      </c>
      <c r="AD77">
        <v>36.591700000000003</v>
      </c>
      <c r="AE77">
        <v>29.509</v>
      </c>
      <c r="AF77">
        <v>8.8740000000000006</v>
      </c>
      <c r="AG77">
        <v>38.448</v>
      </c>
      <c r="AH77">
        <v>152.94049999999999</v>
      </c>
      <c r="AI77">
        <v>15.276</v>
      </c>
      <c r="AJ77">
        <v>0</v>
      </c>
      <c r="AK77">
        <v>50.252400000000002</v>
      </c>
      <c r="AL77">
        <v>79.364599999999996</v>
      </c>
      <c r="AM77">
        <v>15.836040000000001</v>
      </c>
      <c r="AN77">
        <v>0.93737000000000004</v>
      </c>
      <c r="AO77">
        <v>30.576000000000001</v>
      </c>
      <c r="AP77">
        <v>11.529</v>
      </c>
      <c r="AQ77">
        <v>47.502000000000002</v>
      </c>
      <c r="AR77">
        <v>52.44</v>
      </c>
      <c r="AS77">
        <v>31.612200000000001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73.750000000000014</v>
      </c>
      <c r="BA77">
        <f t="shared" si="4"/>
        <v>2427.4091300000005</v>
      </c>
      <c r="BB77">
        <v>74</v>
      </c>
      <c r="BD77">
        <v>22.5</v>
      </c>
      <c r="BE77">
        <v>7.16</v>
      </c>
      <c r="BF77">
        <v>1.04</v>
      </c>
      <c r="BG77">
        <v>3.97</v>
      </c>
      <c r="BH77">
        <v>5.59</v>
      </c>
      <c r="BI77">
        <v>2.2599999999999998</v>
      </c>
      <c r="BJ77">
        <v>2.99</v>
      </c>
      <c r="BK77">
        <v>3.43</v>
      </c>
      <c r="BL77">
        <v>0.81</v>
      </c>
      <c r="BM77">
        <v>0</v>
      </c>
      <c r="BN77">
        <v>0</v>
      </c>
      <c r="BO77">
        <v>14.3</v>
      </c>
      <c r="BP77">
        <v>3.85</v>
      </c>
      <c r="BQ77">
        <v>4.29</v>
      </c>
      <c r="BR77">
        <v>1.1200000000000001</v>
      </c>
      <c r="BS77">
        <v>0.44</v>
      </c>
      <c r="BT77">
        <v>0</v>
      </c>
      <c r="BU77">
        <v>0</v>
      </c>
      <c r="BV77">
        <v>0</v>
      </c>
      <c r="BW77">
        <f t="shared" si="5"/>
        <v>73.750000000000014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140.74469999999999</v>
      </c>
      <c r="L78">
        <v>511.27969999999999</v>
      </c>
      <c r="M78">
        <v>45</v>
      </c>
      <c r="N78">
        <v>118.125</v>
      </c>
      <c r="O78">
        <v>123.66562500000001</v>
      </c>
      <c r="P78">
        <v>104.25</v>
      </c>
      <c r="Q78">
        <v>12.234400000000001</v>
      </c>
      <c r="R78">
        <v>23.772400000000001</v>
      </c>
      <c r="S78">
        <v>14.7996</v>
      </c>
      <c r="T78">
        <v>0</v>
      </c>
      <c r="U78">
        <v>343.125</v>
      </c>
      <c r="V78">
        <v>20.73</v>
      </c>
      <c r="W78">
        <v>34.799309999999998</v>
      </c>
      <c r="X78">
        <v>147.515625</v>
      </c>
      <c r="Y78">
        <v>0</v>
      </c>
      <c r="Z78">
        <v>13.1076</v>
      </c>
      <c r="AA78">
        <v>42.14808</v>
      </c>
      <c r="AB78">
        <v>26.66</v>
      </c>
      <c r="AC78">
        <v>19.35568</v>
      </c>
      <c r="AD78">
        <v>36.591700000000003</v>
      </c>
      <c r="AE78">
        <v>29.509</v>
      </c>
      <c r="AF78">
        <v>17.748000000000001</v>
      </c>
      <c r="AG78">
        <v>38.448</v>
      </c>
      <c r="AH78">
        <v>152.94049999999999</v>
      </c>
      <c r="AI78">
        <v>15.276</v>
      </c>
      <c r="AJ78">
        <v>0</v>
      </c>
      <c r="AK78">
        <v>50.252400000000002</v>
      </c>
      <c r="AL78">
        <v>79.364599999999996</v>
      </c>
      <c r="AM78">
        <v>15.836040000000001</v>
      </c>
      <c r="AN78">
        <v>0.93737000000000004</v>
      </c>
      <c r="AO78">
        <v>30.576000000000001</v>
      </c>
      <c r="AP78">
        <v>11.529</v>
      </c>
      <c r="AQ78">
        <v>60.920999999999999</v>
      </c>
      <c r="AR78">
        <v>52.44</v>
      </c>
      <c r="AS78">
        <v>31.612200000000001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73.750000000000014</v>
      </c>
      <c r="BA78">
        <f t="shared" si="4"/>
        <v>2450.2921300000003</v>
      </c>
      <c r="BB78">
        <v>75</v>
      </c>
      <c r="BD78">
        <v>22.5</v>
      </c>
      <c r="BE78">
        <v>7.16</v>
      </c>
      <c r="BF78">
        <v>1.04</v>
      </c>
      <c r="BG78">
        <v>3.97</v>
      </c>
      <c r="BH78">
        <v>5.59</v>
      </c>
      <c r="BI78">
        <v>2.2599999999999998</v>
      </c>
      <c r="BJ78">
        <v>2.99</v>
      </c>
      <c r="BK78">
        <v>3.43</v>
      </c>
      <c r="BL78">
        <v>0.81</v>
      </c>
      <c r="BM78">
        <v>0</v>
      </c>
      <c r="BN78">
        <v>0</v>
      </c>
      <c r="BO78">
        <v>14.3</v>
      </c>
      <c r="BP78">
        <v>3.85</v>
      </c>
      <c r="BQ78">
        <v>4.29</v>
      </c>
      <c r="BR78">
        <v>1.1200000000000001</v>
      </c>
      <c r="BS78">
        <v>0.44</v>
      </c>
      <c r="BT78">
        <v>0</v>
      </c>
      <c r="BU78">
        <v>0</v>
      </c>
      <c r="BV78">
        <v>0</v>
      </c>
      <c r="BW78">
        <f t="shared" si="5"/>
        <v>73.750000000000014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140.74469999999999</v>
      </c>
      <c r="L79">
        <v>507.67970000000003</v>
      </c>
      <c r="M79">
        <v>45</v>
      </c>
      <c r="N79">
        <v>118.125</v>
      </c>
      <c r="O79">
        <v>123.66562500000001</v>
      </c>
      <c r="P79">
        <v>104.25</v>
      </c>
      <c r="Q79">
        <v>12.234400000000001</v>
      </c>
      <c r="R79">
        <v>23.772400000000001</v>
      </c>
      <c r="S79">
        <v>14.7996</v>
      </c>
      <c r="T79">
        <v>0</v>
      </c>
      <c r="U79">
        <v>343.125</v>
      </c>
      <c r="V79">
        <v>20.73</v>
      </c>
      <c r="W79">
        <v>34.799309999999998</v>
      </c>
      <c r="X79">
        <v>147.515625</v>
      </c>
      <c r="Y79">
        <v>0</v>
      </c>
      <c r="Z79">
        <v>19.6614</v>
      </c>
      <c r="AA79">
        <v>42.14808</v>
      </c>
      <c r="AB79">
        <v>40.923099999999998</v>
      </c>
      <c r="AC79">
        <v>30.561599999999999</v>
      </c>
      <c r="AD79">
        <v>38.5732</v>
      </c>
      <c r="AE79">
        <v>52.089799999999997</v>
      </c>
      <c r="AF79">
        <v>30.171600000000002</v>
      </c>
      <c r="AG79">
        <v>38.448</v>
      </c>
      <c r="AH79">
        <v>154.69245000000001</v>
      </c>
      <c r="AI79">
        <v>22.914000000000001</v>
      </c>
      <c r="AJ79">
        <v>0</v>
      </c>
      <c r="AK79">
        <v>50.252400000000002</v>
      </c>
      <c r="AL79">
        <v>79.364599999999996</v>
      </c>
      <c r="AM79">
        <v>15.836040000000001</v>
      </c>
      <c r="AN79">
        <v>0.93737000000000004</v>
      </c>
      <c r="AO79">
        <v>30.576000000000001</v>
      </c>
      <c r="AP79">
        <v>11.529</v>
      </c>
      <c r="AQ79">
        <v>62.244</v>
      </c>
      <c r="AR79">
        <v>44.16</v>
      </c>
      <c r="AS79">
        <v>31.612200000000001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73.750000000000014</v>
      </c>
      <c r="BA79">
        <f t="shared" si="4"/>
        <v>2518.1338000000005</v>
      </c>
      <c r="BB79">
        <v>76</v>
      </c>
      <c r="BD79">
        <v>22.5</v>
      </c>
      <c r="BE79">
        <v>7.16</v>
      </c>
      <c r="BF79">
        <v>1.04</v>
      </c>
      <c r="BG79">
        <v>3.97</v>
      </c>
      <c r="BH79">
        <v>5.59</v>
      </c>
      <c r="BI79">
        <v>2.2599999999999998</v>
      </c>
      <c r="BJ79">
        <v>2.99</v>
      </c>
      <c r="BK79">
        <v>3.43</v>
      </c>
      <c r="BL79">
        <v>0.81</v>
      </c>
      <c r="BM79">
        <v>0</v>
      </c>
      <c r="BN79">
        <v>0</v>
      </c>
      <c r="BO79">
        <v>14.3</v>
      </c>
      <c r="BP79">
        <v>3.85</v>
      </c>
      <c r="BQ79">
        <v>4.29</v>
      </c>
      <c r="BR79">
        <v>1.1200000000000001</v>
      </c>
      <c r="BS79">
        <v>0.44</v>
      </c>
      <c r="BT79">
        <v>0</v>
      </c>
      <c r="BU79">
        <v>0</v>
      </c>
      <c r="BV79">
        <v>0</v>
      </c>
      <c r="BW79">
        <f t="shared" si="5"/>
        <v>73.750000000000014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140.74469999999999</v>
      </c>
      <c r="L80">
        <v>508.06970000000001</v>
      </c>
      <c r="M80">
        <v>45</v>
      </c>
      <c r="N80">
        <v>118.125</v>
      </c>
      <c r="O80">
        <v>123.66562500000001</v>
      </c>
      <c r="P80">
        <v>104.25</v>
      </c>
      <c r="Q80">
        <v>21.817699999999999</v>
      </c>
      <c r="R80">
        <v>42.390099999999997</v>
      </c>
      <c r="S80">
        <v>26.3901</v>
      </c>
      <c r="T80">
        <v>0</v>
      </c>
      <c r="U80">
        <v>343.125</v>
      </c>
      <c r="V80">
        <v>20.73</v>
      </c>
      <c r="W80">
        <v>34.799309999999998</v>
      </c>
      <c r="X80">
        <v>147.515625</v>
      </c>
      <c r="Y80">
        <v>0</v>
      </c>
      <c r="Z80">
        <v>19.6614</v>
      </c>
      <c r="AA80">
        <v>42.14808</v>
      </c>
      <c r="AB80">
        <v>40.923099999999998</v>
      </c>
      <c r="AC80">
        <v>30.561599999999999</v>
      </c>
      <c r="AD80">
        <v>38.5732</v>
      </c>
      <c r="AE80">
        <v>52.089799999999997</v>
      </c>
      <c r="AF80">
        <v>30.171600000000002</v>
      </c>
      <c r="AG80">
        <v>38.448</v>
      </c>
      <c r="AH80">
        <v>154.69245000000001</v>
      </c>
      <c r="AI80">
        <v>66.195999999999998</v>
      </c>
      <c r="AJ80">
        <v>0</v>
      </c>
      <c r="AK80">
        <v>50.252400000000002</v>
      </c>
      <c r="AL80">
        <v>79.364599999999996</v>
      </c>
      <c r="AM80">
        <v>15.836040000000001</v>
      </c>
      <c r="AN80">
        <v>0.93737000000000004</v>
      </c>
      <c r="AO80">
        <v>30.576000000000001</v>
      </c>
      <c r="AP80">
        <v>11.529</v>
      </c>
      <c r="AQ80">
        <v>62.244</v>
      </c>
      <c r="AR80">
        <v>44.16</v>
      </c>
      <c r="AS80">
        <v>31.612200000000001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73.750000000000014</v>
      </c>
      <c r="BA80">
        <f t="shared" si="4"/>
        <v>2601.5973000000004</v>
      </c>
      <c r="BB80">
        <v>77</v>
      </c>
      <c r="BD80">
        <v>22.5</v>
      </c>
      <c r="BE80">
        <v>7.16</v>
      </c>
      <c r="BF80">
        <v>1.04</v>
      </c>
      <c r="BG80">
        <v>3.97</v>
      </c>
      <c r="BH80">
        <v>5.59</v>
      </c>
      <c r="BI80">
        <v>2.2599999999999998</v>
      </c>
      <c r="BJ80">
        <v>2.99</v>
      </c>
      <c r="BK80">
        <v>3.43</v>
      </c>
      <c r="BL80">
        <v>0.81</v>
      </c>
      <c r="BM80">
        <v>0</v>
      </c>
      <c r="BN80">
        <v>0</v>
      </c>
      <c r="BO80">
        <v>14.3</v>
      </c>
      <c r="BP80">
        <v>3.85</v>
      </c>
      <c r="BQ80">
        <v>4.29</v>
      </c>
      <c r="BR80">
        <v>1.1200000000000001</v>
      </c>
      <c r="BS80">
        <v>0.44</v>
      </c>
      <c r="BT80">
        <v>0</v>
      </c>
      <c r="BU80">
        <v>0</v>
      </c>
      <c r="BV80">
        <v>0</v>
      </c>
      <c r="BW80">
        <f t="shared" si="5"/>
        <v>73.750000000000014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215.5301</v>
      </c>
      <c r="L81">
        <v>567.22209999999995</v>
      </c>
      <c r="M81">
        <v>45</v>
      </c>
      <c r="N81">
        <v>118.125</v>
      </c>
      <c r="O81">
        <v>123.66562500000001</v>
      </c>
      <c r="P81">
        <v>108.75</v>
      </c>
      <c r="Q81">
        <v>21.817699999999999</v>
      </c>
      <c r="R81">
        <v>42.390099999999997</v>
      </c>
      <c r="S81">
        <v>26.3901</v>
      </c>
      <c r="T81">
        <v>0</v>
      </c>
      <c r="U81">
        <v>343.125</v>
      </c>
      <c r="V81">
        <v>20.73</v>
      </c>
      <c r="W81">
        <v>34.799309999999998</v>
      </c>
      <c r="X81">
        <v>147.515625</v>
      </c>
      <c r="Y81">
        <v>0</v>
      </c>
      <c r="Z81">
        <v>19.6614</v>
      </c>
      <c r="AA81">
        <v>42.14808</v>
      </c>
      <c r="AB81">
        <v>40.923099999999998</v>
      </c>
      <c r="AC81">
        <v>30.561599999999999</v>
      </c>
      <c r="AD81">
        <v>38.5732</v>
      </c>
      <c r="AE81">
        <v>52.089799999999997</v>
      </c>
      <c r="AF81">
        <v>30.171600000000002</v>
      </c>
      <c r="AG81">
        <v>38.448</v>
      </c>
      <c r="AH81">
        <v>154.69245000000001</v>
      </c>
      <c r="AI81">
        <v>66.195999999999998</v>
      </c>
      <c r="AJ81">
        <v>0</v>
      </c>
      <c r="AK81">
        <v>50.252400000000002</v>
      </c>
      <c r="AL81">
        <v>79.364599999999996</v>
      </c>
      <c r="AM81">
        <v>15.836040000000001</v>
      </c>
      <c r="AN81">
        <v>0.93737000000000004</v>
      </c>
      <c r="AO81">
        <v>29.4</v>
      </c>
      <c r="AP81">
        <v>11.529</v>
      </c>
      <c r="AQ81">
        <v>62.244</v>
      </c>
      <c r="AR81">
        <v>52.44</v>
      </c>
      <c r="AS81">
        <v>31.612200000000001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73.750000000000014</v>
      </c>
      <c r="BA81">
        <f t="shared" si="4"/>
        <v>2747.1391000000003</v>
      </c>
      <c r="BB81">
        <v>78</v>
      </c>
      <c r="BD81">
        <v>22.5</v>
      </c>
      <c r="BE81">
        <v>7.16</v>
      </c>
      <c r="BF81">
        <v>1.04</v>
      </c>
      <c r="BG81">
        <v>3.97</v>
      </c>
      <c r="BH81">
        <v>5.59</v>
      </c>
      <c r="BI81">
        <v>2.2599999999999998</v>
      </c>
      <c r="BJ81">
        <v>2.99</v>
      </c>
      <c r="BK81">
        <v>3.43</v>
      </c>
      <c r="BL81">
        <v>0.81</v>
      </c>
      <c r="BM81">
        <v>0</v>
      </c>
      <c r="BN81">
        <v>0</v>
      </c>
      <c r="BO81">
        <v>14.3</v>
      </c>
      <c r="BP81">
        <v>3.85</v>
      </c>
      <c r="BQ81">
        <v>4.29</v>
      </c>
      <c r="BR81">
        <v>1.1200000000000001</v>
      </c>
      <c r="BS81">
        <v>0.44</v>
      </c>
      <c r="BT81">
        <v>0</v>
      </c>
      <c r="BU81">
        <v>0</v>
      </c>
      <c r="BV81">
        <v>0</v>
      </c>
      <c r="BW81">
        <f t="shared" si="5"/>
        <v>73.750000000000014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215.5301</v>
      </c>
      <c r="L82">
        <v>567.22209999999995</v>
      </c>
      <c r="M82">
        <v>45</v>
      </c>
      <c r="N82">
        <v>118.125</v>
      </c>
      <c r="O82">
        <v>123.66562500000001</v>
      </c>
      <c r="P82">
        <v>108.75</v>
      </c>
      <c r="Q82">
        <v>21.817699999999999</v>
      </c>
      <c r="R82">
        <v>42.390099999999997</v>
      </c>
      <c r="S82">
        <v>26.3901</v>
      </c>
      <c r="T82">
        <v>0</v>
      </c>
      <c r="U82">
        <v>343.125</v>
      </c>
      <c r="V82">
        <v>20.73</v>
      </c>
      <c r="W82">
        <v>34.799309999999998</v>
      </c>
      <c r="X82">
        <v>147.515625</v>
      </c>
      <c r="Y82">
        <v>0</v>
      </c>
      <c r="Z82">
        <v>19.6614</v>
      </c>
      <c r="AA82">
        <v>42.14808</v>
      </c>
      <c r="AB82">
        <v>40.923099999999998</v>
      </c>
      <c r="AC82">
        <v>30.561599999999999</v>
      </c>
      <c r="AD82">
        <v>38.5732</v>
      </c>
      <c r="AE82">
        <v>52.089799999999997</v>
      </c>
      <c r="AF82">
        <v>30.171600000000002</v>
      </c>
      <c r="AG82">
        <v>38.448</v>
      </c>
      <c r="AH82">
        <v>154.69245000000001</v>
      </c>
      <c r="AI82">
        <v>66.195999999999998</v>
      </c>
      <c r="AJ82">
        <v>0</v>
      </c>
      <c r="AK82">
        <v>50.252400000000002</v>
      </c>
      <c r="AL82">
        <v>79.364599999999996</v>
      </c>
      <c r="AM82">
        <v>15.836040000000001</v>
      </c>
      <c r="AN82">
        <v>0.93737000000000004</v>
      </c>
      <c r="AO82">
        <v>29.4</v>
      </c>
      <c r="AP82">
        <v>11.529</v>
      </c>
      <c r="AQ82">
        <v>62.244</v>
      </c>
      <c r="AR82">
        <v>44.16</v>
      </c>
      <c r="AS82">
        <v>31.612200000000001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73.750000000000014</v>
      </c>
      <c r="BA82">
        <f t="shared" si="4"/>
        <v>2738.8591000000001</v>
      </c>
      <c r="BB82">
        <v>79</v>
      </c>
      <c r="BD82">
        <v>22.5</v>
      </c>
      <c r="BE82">
        <v>7.16</v>
      </c>
      <c r="BF82">
        <v>1.04</v>
      </c>
      <c r="BG82">
        <v>3.97</v>
      </c>
      <c r="BH82">
        <v>5.59</v>
      </c>
      <c r="BI82">
        <v>2.2599999999999998</v>
      </c>
      <c r="BJ82">
        <v>2.99</v>
      </c>
      <c r="BK82">
        <v>3.43</v>
      </c>
      <c r="BL82">
        <v>0.81</v>
      </c>
      <c r="BM82">
        <v>0</v>
      </c>
      <c r="BN82">
        <v>0</v>
      </c>
      <c r="BO82">
        <v>14.3</v>
      </c>
      <c r="BP82">
        <v>3.85</v>
      </c>
      <c r="BQ82">
        <v>4.29</v>
      </c>
      <c r="BR82">
        <v>1.1200000000000001</v>
      </c>
      <c r="BS82">
        <v>0.44</v>
      </c>
      <c r="BT82">
        <v>0</v>
      </c>
      <c r="BU82">
        <v>0</v>
      </c>
      <c r="BV82">
        <v>0</v>
      </c>
      <c r="BW82">
        <f t="shared" si="5"/>
        <v>73.750000000000014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215.5301</v>
      </c>
      <c r="L83">
        <v>653.15009999999995</v>
      </c>
      <c r="M83">
        <v>45</v>
      </c>
      <c r="N83">
        <v>118.125</v>
      </c>
      <c r="O83">
        <v>123.66562500000001</v>
      </c>
      <c r="P83">
        <v>108.75</v>
      </c>
      <c r="Q83">
        <v>21.817699999999999</v>
      </c>
      <c r="R83">
        <v>42.390099999999997</v>
      </c>
      <c r="S83">
        <v>26.3901</v>
      </c>
      <c r="T83">
        <v>0</v>
      </c>
      <c r="U83">
        <v>348.97500000000002</v>
      </c>
      <c r="V83">
        <v>20.73</v>
      </c>
      <c r="W83">
        <v>34.799309999999998</v>
      </c>
      <c r="X83">
        <v>147.515625</v>
      </c>
      <c r="Y83">
        <v>0</v>
      </c>
      <c r="Z83">
        <v>19.6614</v>
      </c>
      <c r="AA83">
        <v>42.14808</v>
      </c>
      <c r="AB83">
        <v>40.923099999999998</v>
      </c>
      <c r="AC83">
        <v>30.561599999999999</v>
      </c>
      <c r="AD83">
        <v>38.5732</v>
      </c>
      <c r="AE83">
        <v>52.089799999999997</v>
      </c>
      <c r="AF83">
        <v>30.171600000000002</v>
      </c>
      <c r="AG83">
        <v>38.448</v>
      </c>
      <c r="AH83">
        <v>154.69245000000001</v>
      </c>
      <c r="AI83">
        <v>66.195999999999998</v>
      </c>
      <c r="AJ83">
        <v>0</v>
      </c>
      <c r="AK83">
        <v>50.252400000000002</v>
      </c>
      <c r="AL83">
        <v>79.364599999999996</v>
      </c>
      <c r="AM83">
        <v>15.836040000000001</v>
      </c>
      <c r="AN83">
        <v>0.93737000000000004</v>
      </c>
      <c r="AO83">
        <v>29.4</v>
      </c>
      <c r="AP83">
        <v>11.529</v>
      </c>
      <c r="AQ83">
        <v>62.244</v>
      </c>
      <c r="AR83">
        <v>39.744</v>
      </c>
      <c r="AS83">
        <v>31.612200000000001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73.750000000000014</v>
      </c>
      <c r="BA83">
        <f t="shared" si="4"/>
        <v>2826.2211000000011</v>
      </c>
      <c r="BB83">
        <v>80</v>
      </c>
      <c r="BD83">
        <v>22.5</v>
      </c>
      <c r="BE83">
        <v>7.16</v>
      </c>
      <c r="BF83">
        <v>1.04</v>
      </c>
      <c r="BG83">
        <v>3.97</v>
      </c>
      <c r="BH83">
        <v>5.59</v>
      </c>
      <c r="BI83">
        <v>2.2599999999999998</v>
      </c>
      <c r="BJ83">
        <v>2.99</v>
      </c>
      <c r="BK83">
        <v>3.43</v>
      </c>
      <c r="BL83">
        <v>0.81</v>
      </c>
      <c r="BM83">
        <v>0</v>
      </c>
      <c r="BN83">
        <v>0</v>
      </c>
      <c r="BO83">
        <v>14.3</v>
      </c>
      <c r="BP83">
        <v>3.85</v>
      </c>
      <c r="BQ83">
        <v>4.29</v>
      </c>
      <c r="BR83">
        <v>1.1200000000000001</v>
      </c>
      <c r="BS83">
        <v>0.44</v>
      </c>
      <c r="BT83">
        <v>0</v>
      </c>
      <c r="BU83">
        <v>0</v>
      </c>
      <c r="BV83">
        <v>0</v>
      </c>
      <c r="BW83">
        <f t="shared" si="5"/>
        <v>73.750000000000014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215.5301</v>
      </c>
      <c r="L84">
        <v>653.15009999999995</v>
      </c>
      <c r="M84">
        <v>45</v>
      </c>
      <c r="N84">
        <v>118.125</v>
      </c>
      <c r="O84">
        <v>123.66562500000001</v>
      </c>
      <c r="P84">
        <v>108.75</v>
      </c>
      <c r="Q84">
        <v>21.817699999999999</v>
      </c>
      <c r="R84">
        <v>42.390099999999997</v>
      </c>
      <c r="S84">
        <v>26.3901</v>
      </c>
      <c r="T84">
        <v>0</v>
      </c>
      <c r="U84">
        <v>348.97500000000002</v>
      </c>
      <c r="V84">
        <v>20.73</v>
      </c>
      <c r="W84">
        <v>34.799309999999998</v>
      </c>
      <c r="X84">
        <v>147.515625</v>
      </c>
      <c r="Y84">
        <v>0</v>
      </c>
      <c r="Z84">
        <v>19.6614</v>
      </c>
      <c r="AA84">
        <v>42.14808</v>
      </c>
      <c r="AB84">
        <v>40.923099999999998</v>
      </c>
      <c r="AC84">
        <v>30.561599999999999</v>
      </c>
      <c r="AD84">
        <v>38.5732</v>
      </c>
      <c r="AE84">
        <v>52.089799999999997</v>
      </c>
      <c r="AF84">
        <v>30.171600000000002</v>
      </c>
      <c r="AG84">
        <v>38.448</v>
      </c>
      <c r="AH84">
        <v>154.69245000000001</v>
      </c>
      <c r="AI84">
        <v>66.195999999999998</v>
      </c>
      <c r="AJ84">
        <v>0</v>
      </c>
      <c r="AK84">
        <v>50.252400000000002</v>
      </c>
      <c r="AL84">
        <v>79.364599999999996</v>
      </c>
      <c r="AM84">
        <v>15.836040000000001</v>
      </c>
      <c r="AN84">
        <v>0.93737000000000004</v>
      </c>
      <c r="AO84">
        <v>29.4</v>
      </c>
      <c r="AP84">
        <v>11.529</v>
      </c>
      <c r="AQ84">
        <v>62.244</v>
      </c>
      <c r="AR84">
        <v>39.744</v>
      </c>
      <c r="AS84">
        <v>31.612200000000001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73.750000000000014</v>
      </c>
      <c r="BA84">
        <f t="shared" si="4"/>
        <v>2826.2211000000011</v>
      </c>
      <c r="BB84">
        <v>81</v>
      </c>
      <c r="BD84">
        <v>22.5</v>
      </c>
      <c r="BE84">
        <v>7.16</v>
      </c>
      <c r="BF84">
        <v>1.04</v>
      </c>
      <c r="BG84">
        <v>3.97</v>
      </c>
      <c r="BH84">
        <v>5.59</v>
      </c>
      <c r="BI84">
        <v>2.2599999999999998</v>
      </c>
      <c r="BJ84">
        <v>2.99</v>
      </c>
      <c r="BK84">
        <v>3.43</v>
      </c>
      <c r="BL84">
        <v>0.81</v>
      </c>
      <c r="BM84">
        <v>0</v>
      </c>
      <c r="BN84">
        <v>0</v>
      </c>
      <c r="BO84">
        <v>14.3</v>
      </c>
      <c r="BP84">
        <v>3.85</v>
      </c>
      <c r="BQ84">
        <v>4.29</v>
      </c>
      <c r="BR84">
        <v>1.1200000000000001</v>
      </c>
      <c r="BS84">
        <v>0.44</v>
      </c>
      <c r="BT84">
        <v>0</v>
      </c>
      <c r="BU84">
        <v>0</v>
      </c>
      <c r="BV84">
        <v>0</v>
      </c>
      <c r="BW84">
        <f t="shared" si="5"/>
        <v>73.750000000000014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215.5301</v>
      </c>
      <c r="L85">
        <v>653.15009999999995</v>
      </c>
      <c r="M85">
        <v>45</v>
      </c>
      <c r="N85">
        <v>118.125</v>
      </c>
      <c r="O85">
        <v>123.66562500000001</v>
      </c>
      <c r="P85">
        <v>108.75</v>
      </c>
      <c r="Q85">
        <v>21.817699999999999</v>
      </c>
      <c r="R85">
        <v>42.390099999999997</v>
      </c>
      <c r="S85">
        <v>26.3901</v>
      </c>
      <c r="T85">
        <v>0</v>
      </c>
      <c r="U85">
        <v>348.97500000000002</v>
      </c>
      <c r="V85">
        <v>20.73</v>
      </c>
      <c r="W85">
        <v>34.799309999999998</v>
      </c>
      <c r="X85">
        <v>147.515625</v>
      </c>
      <c r="Y85">
        <v>0</v>
      </c>
      <c r="Z85">
        <v>19.6614</v>
      </c>
      <c r="AA85">
        <v>42.14808</v>
      </c>
      <c r="AB85">
        <v>40.923099999999998</v>
      </c>
      <c r="AC85">
        <v>30.561599999999999</v>
      </c>
      <c r="AD85">
        <v>38.5732</v>
      </c>
      <c r="AE85">
        <v>52.089799999999997</v>
      </c>
      <c r="AF85">
        <v>30.171600000000002</v>
      </c>
      <c r="AG85">
        <v>38.448</v>
      </c>
      <c r="AH85">
        <v>154.69245000000001</v>
      </c>
      <c r="AI85">
        <v>66.195999999999998</v>
      </c>
      <c r="AJ85">
        <v>0</v>
      </c>
      <c r="AK85">
        <v>50.252400000000002</v>
      </c>
      <c r="AL85">
        <v>79.364599999999996</v>
      </c>
      <c r="AM85">
        <v>15.836040000000001</v>
      </c>
      <c r="AN85">
        <v>0.93737000000000004</v>
      </c>
      <c r="AO85">
        <v>29.4</v>
      </c>
      <c r="AP85">
        <v>11.529</v>
      </c>
      <c r="AQ85">
        <v>62.244</v>
      </c>
      <c r="AR85">
        <v>39.744</v>
      </c>
      <c r="AS85">
        <v>31.612200000000001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73.750000000000014</v>
      </c>
      <c r="BA85">
        <f t="shared" si="4"/>
        <v>2826.2211000000011</v>
      </c>
      <c r="BB85">
        <v>82</v>
      </c>
      <c r="BD85">
        <v>22.5</v>
      </c>
      <c r="BE85">
        <v>7.16</v>
      </c>
      <c r="BF85">
        <v>1.04</v>
      </c>
      <c r="BG85">
        <v>3.97</v>
      </c>
      <c r="BH85">
        <v>5.59</v>
      </c>
      <c r="BI85">
        <v>2.2599999999999998</v>
      </c>
      <c r="BJ85">
        <v>2.99</v>
      </c>
      <c r="BK85">
        <v>3.43</v>
      </c>
      <c r="BL85">
        <v>0.81</v>
      </c>
      <c r="BM85">
        <v>0</v>
      </c>
      <c r="BN85">
        <v>0</v>
      </c>
      <c r="BO85">
        <v>14.3</v>
      </c>
      <c r="BP85">
        <v>3.85</v>
      </c>
      <c r="BQ85">
        <v>4.29</v>
      </c>
      <c r="BR85">
        <v>1.1200000000000001</v>
      </c>
      <c r="BS85">
        <v>0.44</v>
      </c>
      <c r="BT85">
        <v>0</v>
      </c>
      <c r="BU85">
        <v>0</v>
      </c>
      <c r="BV85">
        <v>0</v>
      </c>
      <c r="BW85">
        <f t="shared" si="5"/>
        <v>73.750000000000014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215.5301</v>
      </c>
      <c r="L86">
        <v>653.15009999999995</v>
      </c>
      <c r="M86">
        <v>45</v>
      </c>
      <c r="N86">
        <v>118.125</v>
      </c>
      <c r="O86">
        <v>123.66562500000001</v>
      </c>
      <c r="P86">
        <v>108.75</v>
      </c>
      <c r="Q86">
        <v>21.817699999999999</v>
      </c>
      <c r="R86">
        <v>42.390099999999997</v>
      </c>
      <c r="S86">
        <v>26.3901</v>
      </c>
      <c r="T86">
        <v>0</v>
      </c>
      <c r="U86">
        <v>348.97500000000002</v>
      </c>
      <c r="V86">
        <v>20.73</v>
      </c>
      <c r="W86">
        <v>34.799309999999998</v>
      </c>
      <c r="X86">
        <v>147.515625</v>
      </c>
      <c r="Y86">
        <v>0</v>
      </c>
      <c r="Z86">
        <v>19.6614</v>
      </c>
      <c r="AA86">
        <v>42.14808</v>
      </c>
      <c r="AB86">
        <v>40.923099999999998</v>
      </c>
      <c r="AC86">
        <v>30.561599999999999</v>
      </c>
      <c r="AD86">
        <v>38.5732</v>
      </c>
      <c r="AE86">
        <v>52.089799999999997</v>
      </c>
      <c r="AF86">
        <v>30.171600000000002</v>
      </c>
      <c r="AG86">
        <v>38.448</v>
      </c>
      <c r="AH86">
        <v>154.69245000000001</v>
      </c>
      <c r="AI86">
        <v>22.914000000000001</v>
      </c>
      <c r="AJ86">
        <v>0</v>
      </c>
      <c r="AK86">
        <v>50.252400000000002</v>
      </c>
      <c r="AL86">
        <v>79.364599999999996</v>
      </c>
      <c r="AM86">
        <v>15.836040000000001</v>
      </c>
      <c r="AN86">
        <v>0.93737000000000004</v>
      </c>
      <c r="AO86">
        <v>29.4</v>
      </c>
      <c r="AP86">
        <v>11.529</v>
      </c>
      <c r="AQ86">
        <v>62.244</v>
      </c>
      <c r="AR86">
        <v>39.744</v>
      </c>
      <c r="AS86">
        <v>31.612200000000001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73.750000000000014</v>
      </c>
      <c r="BA86">
        <f t="shared" si="4"/>
        <v>2782.9391000000014</v>
      </c>
      <c r="BB86">
        <v>83</v>
      </c>
      <c r="BD86">
        <v>22.5</v>
      </c>
      <c r="BE86">
        <v>7.16</v>
      </c>
      <c r="BF86">
        <v>1.04</v>
      </c>
      <c r="BG86">
        <v>3.97</v>
      </c>
      <c r="BH86">
        <v>5.59</v>
      </c>
      <c r="BI86">
        <v>2.2599999999999998</v>
      </c>
      <c r="BJ86">
        <v>2.99</v>
      </c>
      <c r="BK86">
        <v>3.43</v>
      </c>
      <c r="BL86">
        <v>0.81</v>
      </c>
      <c r="BM86">
        <v>0</v>
      </c>
      <c r="BN86">
        <v>0</v>
      </c>
      <c r="BO86">
        <v>14.3</v>
      </c>
      <c r="BP86">
        <v>3.85</v>
      </c>
      <c r="BQ86">
        <v>4.29</v>
      </c>
      <c r="BR86">
        <v>1.1200000000000001</v>
      </c>
      <c r="BS86">
        <v>0.44</v>
      </c>
      <c r="BT86">
        <v>0</v>
      </c>
      <c r="BU86">
        <v>0</v>
      </c>
      <c r="BV86">
        <v>0</v>
      </c>
      <c r="BW86">
        <f t="shared" si="5"/>
        <v>73.750000000000014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215.5301</v>
      </c>
      <c r="L87">
        <v>653.15009999999995</v>
      </c>
      <c r="M87">
        <v>45</v>
      </c>
      <c r="N87">
        <v>118.125</v>
      </c>
      <c r="O87">
        <v>123.66562500000001</v>
      </c>
      <c r="P87">
        <v>108.75</v>
      </c>
      <c r="Q87">
        <v>21.817699999999999</v>
      </c>
      <c r="R87">
        <v>42.390099999999997</v>
      </c>
      <c r="S87">
        <v>26.3901</v>
      </c>
      <c r="T87">
        <v>0</v>
      </c>
      <c r="U87">
        <v>348.97500000000002</v>
      </c>
      <c r="V87">
        <v>20.73</v>
      </c>
      <c r="W87">
        <v>34.799309999999998</v>
      </c>
      <c r="X87">
        <v>147.515625</v>
      </c>
      <c r="Y87">
        <v>0</v>
      </c>
      <c r="Z87">
        <v>19.6614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29.509</v>
      </c>
      <c r="AF87">
        <v>18.734000000000002</v>
      </c>
      <c r="AG87">
        <v>38.448</v>
      </c>
      <c r="AH87">
        <v>152.94049999999999</v>
      </c>
      <c r="AI87">
        <v>15.276</v>
      </c>
      <c r="AJ87">
        <v>0</v>
      </c>
      <c r="AK87">
        <v>50.252400000000002</v>
      </c>
      <c r="AL87">
        <v>79.364599999999996</v>
      </c>
      <c r="AM87">
        <v>15.836040000000001</v>
      </c>
      <c r="AN87">
        <v>0.93737000000000004</v>
      </c>
      <c r="AO87">
        <v>29.4</v>
      </c>
      <c r="AP87">
        <v>5.7645</v>
      </c>
      <c r="AQ87">
        <v>62.244</v>
      </c>
      <c r="AR87">
        <v>44.16</v>
      </c>
      <c r="AS87">
        <v>31.612200000000001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73.860000000000014</v>
      </c>
      <c r="BA87">
        <f t="shared" si="4"/>
        <v>2733.3989780000006</v>
      </c>
      <c r="BB87">
        <v>84</v>
      </c>
      <c r="BD87">
        <v>22.5</v>
      </c>
      <c r="BE87">
        <v>7.16</v>
      </c>
      <c r="BF87">
        <v>1.04</v>
      </c>
      <c r="BG87">
        <v>3.97</v>
      </c>
      <c r="BH87">
        <v>5.59</v>
      </c>
      <c r="BI87">
        <v>2.2599999999999998</v>
      </c>
      <c r="BJ87">
        <v>2.99</v>
      </c>
      <c r="BK87">
        <v>3.43</v>
      </c>
      <c r="BL87">
        <v>0.92</v>
      </c>
      <c r="BM87">
        <v>0</v>
      </c>
      <c r="BN87">
        <v>0</v>
      </c>
      <c r="BO87">
        <v>14.3</v>
      </c>
      <c r="BP87">
        <v>3.85</v>
      </c>
      <c r="BQ87">
        <v>4.29</v>
      </c>
      <c r="BR87">
        <v>1.1200000000000001</v>
      </c>
      <c r="BS87">
        <v>0.44</v>
      </c>
      <c r="BT87">
        <v>0</v>
      </c>
      <c r="BU87">
        <v>0</v>
      </c>
      <c r="BV87">
        <v>0</v>
      </c>
      <c r="BW87">
        <f t="shared" si="5"/>
        <v>73.860000000000014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215.5301</v>
      </c>
      <c r="L88">
        <v>653.15009999999995</v>
      </c>
      <c r="M88">
        <v>45</v>
      </c>
      <c r="N88">
        <v>118.125</v>
      </c>
      <c r="O88">
        <v>123.66562500000001</v>
      </c>
      <c r="P88">
        <v>108.75</v>
      </c>
      <c r="Q88">
        <v>21.817699999999999</v>
      </c>
      <c r="R88">
        <v>42.390099999999997</v>
      </c>
      <c r="S88">
        <v>26.3901</v>
      </c>
      <c r="T88">
        <v>0</v>
      </c>
      <c r="U88">
        <v>348.97500000000002</v>
      </c>
      <c r="V88">
        <v>20.73</v>
      </c>
      <c r="W88">
        <v>34.799309999999998</v>
      </c>
      <c r="X88">
        <v>147.515625</v>
      </c>
      <c r="Y88">
        <v>0</v>
      </c>
      <c r="Z88">
        <v>19.6614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29.509</v>
      </c>
      <c r="AF88">
        <v>18.734000000000002</v>
      </c>
      <c r="AG88">
        <v>38.448</v>
      </c>
      <c r="AH88">
        <v>152.94049999999999</v>
      </c>
      <c r="AI88">
        <v>15.276</v>
      </c>
      <c r="AJ88">
        <v>0</v>
      </c>
      <c r="AK88">
        <v>50.252400000000002</v>
      </c>
      <c r="AL88">
        <v>79.364599999999996</v>
      </c>
      <c r="AM88">
        <v>15.836040000000001</v>
      </c>
      <c r="AN88">
        <v>0.93737000000000004</v>
      </c>
      <c r="AO88">
        <v>29.4</v>
      </c>
      <c r="AP88">
        <v>5.7645</v>
      </c>
      <c r="AQ88">
        <v>62.244</v>
      </c>
      <c r="AR88">
        <v>44.16</v>
      </c>
      <c r="AS88">
        <v>31.612200000000001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73.860000000000014</v>
      </c>
      <c r="BA88">
        <f t="shared" si="4"/>
        <v>2733.3989780000006</v>
      </c>
      <c r="BB88">
        <v>85</v>
      </c>
      <c r="BD88">
        <v>22.5</v>
      </c>
      <c r="BE88">
        <v>7.16</v>
      </c>
      <c r="BF88">
        <v>1.04</v>
      </c>
      <c r="BG88">
        <v>3.97</v>
      </c>
      <c r="BH88">
        <v>5.59</v>
      </c>
      <c r="BI88">
        <v>2.2599999999999998</v>
      </c>
      <c r="BJ88">
        <v>2.99</v>
      </c>
      <c r="BK88">
        <v>3.43</v>
      </c>
      <c r="BL88">
        <v>0.92</v>
      </c>
      <c r="BM88">
        <v>0</v>
      </c>
      <c r="BN88">
        <v>0</v>
      </c>
      <c r="BO88">
        <v>14.3</v>
      </c>
      <c r="BP88">
        <v>3.85</v>
      </c>
      <c r="BQ88">
        <v>4.29</v>
      </c>
      <c r="BR88">
        <v>1.1200000000000001</v>
      </c>
      <c r="BS88">
        <v>0.44</v>
      </c>
      <c r="BT88">
        <v>0</v>
      </c>
      <c r="BU88">
        <v>0</v>
      </c>
      <c r="BV88">
        <v>0</v>
      </c>
      <c r="BW88">
        <f t="shared" si="5"/>
        <v>73.860000000000014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45</v>
      </c>
      <c r="N89">
        <v>118.125</v>
      </c>
      <c r="O89">
        <v>123.66562500000001</v>
      </c>
      <c r="P89">
        <v>108.75</v>
      </c>
      <c r="Q89">
        <v>21.817699999999999</v>
      </c>
      <c r="R89">
        <v>42.390099999999997</v>
      </c>
      <c r="S89">
        <v>26.3901</v>
      </c>
      <c r="T89">
        <v>0</v>
      </c>
      <c r="U89">
        <v>348.97500000000002</v>
      </c>
      <c r="V89">
        <v>20.73</v>
      </c>
      <c r="W89">
        <v>34.799309999999998</v>
      </c>
      <c r="X89">
        <v>147.515625</v>
      </c>
      <c r="Y89">
        <v>0</v>
      </c>
      <c r="Z89">
        <v>19.6614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29.509</v>
      </c>
      <c r="AF89">
        <v>18.734000000000002</v>
      </c>
      <c r="AG89">
        <v>38.448</v>
      </c>
      <c r="AH89">
        <v>152.94049999999999</v>
      </c>
      <c r="AI89">
        <v>14.003</v>
      </c>
      <c r="AJ89">
        <v>0</v>
      </c>
      <c r="AK89">
        <v>50.252400000000002</v>
      </c>
      <c r="AL89">
        <v>79.364599999999996</v>
      </c>
      <c r="AM89">
        <v>15.836040000000001</v>
      </c>
      <c r="AN89">
        <v>0.93737000000000004</v>
      </c>
      <c r="AO89">
        <v>29.4</v>
      </c>
      <c r="AP89">
        <v>5.7645</v>
      </c>
      <c r="AQ89">
        <v>62.244</v>
      </c>
      <c r="AR89">
        <v>26.495999999999999</v>
      </c>
      <c r="AS89">
        <v>31.612200000000001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73.860000000000014</v>
      </c>
      <c r="BA89">
        <f t="shared" si="4"/>
        <v>2714.4619780000012</v>
      </c>
      <c r="BB89">
        <v>86</v>
      </c>
      <c r="BD89">
        <v>22.5</v>
      </c>
      <c r="BE89">
        <v>7.16</v>
      </c>
      <c r="BF89">
        <v>1.04</v>
      </c>
      <c r="BG89">
        <v>3.97</v>
      </c>
      <c r="BH89">
        <v>5.59</v>
      </c>
      <c r="BI89">
        <v>2.2599999999999998</v>
      </c>
      <c r="BJ89">
        <v>2.99</v>
      </c>
      <c r="BK89">
        <v>3.43</v>
      </c>
      <c r="BL89">
        <v>0.92</v>
      </c>
      <c r="BM89">
        <v>0</v>
      </c>
      <c r="BN89">
        <v>0</v>
      </c>
      <c r="BO89">
        <v>14.3</v>
      </c>
      <c r="BP89">
        <v>3.85</v>
      </c>
      <c r="BQ89">
        <v>4.29</v>
      </c>
      <c r="BR89">
        <v>1.1200000000000001</v>
      </c>
      <c r="BS89">
        <v>0.44</v>
      </c>
      <c r="BT89">
        <v>0</v>
      </c>
      <c r="BU89">
        <v>0</v>
      </c>
      <c r="BV89">
        <v>0</v>
      </c>
      <c r="BW89">
        <f t="shared" si="5"/>
        <v>73.860000000000014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45</v>
      </c>
      <c r="N90">
        <v>118.125</v>
      </c>
      <c r="O90">
        <v>123.66562500000001</v>
      </c>
      <c r="P90">
        <v>108.75</v>
      </c>
      <c r="Q90">
        <v>21.817699999999999</v>
      </c>
      <c r="R90">
        <v>42.390099999999997</v>
      </c>
      <c r="S90">
        <v>26.3901</v>
      </c>
      <c r="T90">
        <v>0</v>
      </c>
      <c r="U90">
        <v>348.97500000000002</v>
      </c>
      <c r="V90">
        <v>20.73</v>
      </c>
      <c r="W90">
        <v>34.799309999999998</v>
      </c>
      <c r="X90">
        <v>147.515625</v>
      </c>
      <c r="Y90">
        <v>0</v>
      </c>
      <c r="Z90">
        <v>19.6614</v>
      </c>
      <c r="AA90">
        <v>42.14808</v>
      </c>
      <c r="AB90">
        <v>39.510120000000001</v>
      </c>
      <c r="AC90">
        <v>29.062808</v>
      </c>
      <c r="AD90">
        <v>36.591700000000003</v>
      </c>
      <c r="AE90">
        <v>29.509</v>
      </c>
      <c r="AF90">
        <v>18.734000000000002</v>
      </c>
      <c r="AG90">
        <v>38.448</v>
      </c>
      <c r="AH90">
        <v>152.94049999999999</v>
      </c>
      <c r="AI90">
        <v>14.003</v>
      </c>
      <c r="AJ90">
        <v>0</v>
      </c>
      <c r="AK90">
        <v>50.252400000000002</v>
      </c>
      <c r="AL90">
        <v>79.364599999999996</v>
      </c>
      <c r="AM90">
        <v>15.836040000000001</v>
      </c>
      <c r="AN90">
        <v>0.93737000000000004</v>
      </c>
      <c r="AO90">
        <v>29.4</v>
      </c>
      <c r="AP90">
        <v>5.7645</v>
      </c>
      <c r="AQ90">
        <v>62.244</v>
      </c>
      <c r="AR90">
        <v>4.4160000000000004</v>
      </c>
      <c r="AS90">
        <v>31.612200000000001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73.860000000000014</v>
      </c>
      <c r="BA90">
        <f t="shared" si="4"/>
        <v>2692.3819780000013</v>
      </c>
      <c r="BB90">
        <v>87</v>
      </c>
      <c r="BD90">
        <v>22.5</v>
      </c>
      <c r="BE90">
        <v>7.16</v>
      </c>
      <c r="BF90">
        <v>1.04</v>
      </c>
      <c r="BG90">
        <v>3.97</v>
      </c>
      <c r="BH90">
        <v>5.59</v>
      </c>
      <c r="BI90">
        <v>2.2599999999999998</v>
      </c>
      <c r="BJ90">
        <v>2.99</v>
      </c>
      <c r="BK90">
        <v>3.43</v>
      </c>
      <c r="BL90">
        <v>0.92</v>
      </c>
      <c r="BM90">
        <v>0</v>
      </c>
      <c r="BN90">
        <v>0</v>
      </c>
      <c r="BO90">
        <v>14.3</v>
      </c>
      <c r="BP90">
        <v>3.85</v>
      </c>
      <c r="BQ90">
        <v>4.29</v>
      </c>
      <c r="BR90">
        <v>1.1200000000000001</v>
      </c>
      <c r="BS90">
        <v>0.44</v>
      </c>
      <c r="BT90">
        <v>0</v>
      </c>
      <c r="BU90">
        <v>0</v>
      </c>
      <c r="BV90">
        <v>0</v>
      </c>
      <c r="BW90">
        <f t="shared" si="5"/>
        <v>73.860000000000014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45</v>
      </c>
      <c r="N91">
        <v>118.125</v>
      </c>
      <c r="O91">
        <v>123.66562500000001</v>
      </c>
      <c r="P91">
        <v>108.75</v>
      </c>
      <c r="Q91">
        <v>21.817699999999999</v>
      </c>
      <c r="R91">
        <v>42.390099999999997</v>
      </c>
      <c r="S91">
        <v>26.3901</v>
      </c>
      <c r="T91">
        <v>0</v>
      </c>
      <c r="U91">
        <v>348.97500000000002</v>
      </c>
      <c r="V91">
        <v>20.73</v>
      </c>
      <c r="W91">
        <v>34.799309999999998</v>
      </c>
      <c r="X91">
        <v>147.515625</v>
      </c>
      <c r="Y91">
        <v>0</v>
      </c>
      <c r="Z91">
        <v>19.6614</v>
      </c>
      <c r="AA91">
        <v>42.14808</v>
      </c>
      <c r="AB91">
        <v>40.923099999999998</v>
      </c>
      <c r="AC91">
        <v>30.561599999999999</v>
      </c>
      <c r="AD91">
        <v>38.5732</v>
      </c>
      <c r="AE91">
        <v>52.089799999999997</v>
      </c>
      <c r="AF91">
        <v>30.171600000000002</v>
      </c>
      <c r="AG91">
        <v>38.448</v>
      </c>
      <c r="AH91">
        <v>154.69245000000001</v>
      </c>
      <c r="AI91">
        <v>14.003</v>
      </c>
      <c r="AJ91">
        <v>0</v>
      </c>
      <c r="AK91">
        <v>50.252400000000002</v>
      </c>
      <c r="AL91">
        <v>79.364599999999996</v>
      </c>
      <c r="AM91">
        <v>15.836040000000001</v>
      </c>
      <c r="AN91">
        <v>0.93737000000000004</v>
      </c>
      <c r="AO91">
        <v>29.988</v>
      </c>
      <c r="AP91">
        <v>11.529</v>
      </c>
      <c r="AQ91">
        <v>62.244</v>
      </c>
      <c r="AR91">
        <v>4.4160000000000004</v>
      </c>
      <c r="AS91">
        <v>31.612200000000001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74.77</v>
      </c>
      <c r="BA91">
        <f t="shared" si="4"/>
        <v>2740.3081000000011</v>
      </c>
      <c r="BB91">
        <v>88</v>
      </c>
      <c r="BD91">
        <v>22.5</v>
      </c>
      <c r="BE91">
        <v>7.34</v>
      </c>
      <c r="BF91">
        <v>1.01</v>
      </c>
      <c r="BG91">
        <v>4.09</v>
      </c>
      <c r="BH91">
        <v>5.59</v>
      </c>
      <c r="BI91">
        <v>2.29</v>
      </c>
      <c r="BJ91">
        <v>2.99</v>
      </c>
      <c r="BK91">
        <v>3.51</v>
      </c>
      <c r="BL91">
        <v>1</v>
      </c>
      <c r="BM91">
        <v>0</v>
      </c>
      <c r="BN91">
        <v>0</v>
      </c>
      <c r="BO91">
        <v>14.66</v>
      </c>
      <c r="BP91">
        <v>3.85</v>
      </c>
      <c r="BQ91">
        <v>4.42</v>
      </c>
      <c r="BR91">
        <v>1.08</v>
      </c>
      <c r="BS91">
        <v>0.44</v>
      </c>
      <c r="BT91">
        <v>0</v>
      </c>
      <c r="BU91">
        <v>0</v>
      </c>
      <c r="BV91">
        <v>0</v>
      </c>
      <c r="BW91">
        <f t="shared" si="5"/>
        <v>74.77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45</v>
      </c>
      <c r="N92">
        <v>118.125</v>
      </c>
      <c r="O92">
        <v>123.66562500000001</v>
      </c>
      <c r="P92">
        <v>108.75</v>
      </c>
      <c r="Q92">
        <v>21.817699999999999</v>
      </c>
      <c r="R92">
        <v>42.390099999999997</v>
      </c>
      <c r="S92">
        <v>26.3901</v>
      </c>
      <c r="T92">
        <v>0</v>
      </c>
      <c r="U92">
        <v>348.97500000000002</v>
      </c>
      <c r="V92">
        <v>20.73</v>
      </c>
      <c r="W92">
        <v>34.799309999999998</v>
      </c>
      <c r="X92">
        <v>147.515625</v>
      </c>
      <c r="Y92">
        <v>0</v>
      </c>
      <c r="Z92">
        <v>19.6614</v>
      </c>
      <c r="AA92">
        <v>42.14808</v>
      </c>
      <c r="AB92">
        <v>40.923099999999998</v>
      </c>
      <c r="AC92">
        <v>30.561599999999999</v>
      </c>
      <c r="AD92">
        <v>38.5732</v>
      </c>
      <c r="AE92">
        <v>52.089799999999997</v>
      </c>
      <c r="AF92">
        <v>30.171600000000002</v>
      </c>
      <c r="AG92">
        <v>38.448</v>
      </c>
      <c r="AH92">
        <v>154.69245000000001</v>
      </c>
      <c r="AI92">
        <v>14.003</v>
      </c>
      <c r="AJ92">
        <v>0</v>
      </c>
      <c r="AK92">
        <v>50.252400000000002</v>
      </c>
      <c r="AL92">
        <v>79.364599999999996</v>
      </c>
      <c r="AM92">
        <v>15.836040000000001</v>
      </c>
      <c r="AN92">
        <v>0.93737000000000004</v>
      </c>
      <c r="AO92">
        <v>29.988</v>
      </c>
      <c r="AP92">
        <v>11.529</v>
      </c>
      <c r="AQ92">
        <v>62.244</v>
      </c>
      <c r="AR92">
        <v>4.4160000000000004</v>
      </c>
      <c r="AS92">
        <v>31.612200000000001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74.77</v>
      </c>
      <c r="BA92">
        <f t="shared" si="4"/>
        <v>2740.3081000000011</v>
      </c>
      <c r="BB92">
        <v>89</v>
      </c>
      <c r="BD92">
        <v>22.5</v>
      </c>
      <c r="BE92">
        <v>7.34</v>
      </c>
      <c r="BF92">
        <v>1.01</v>
      </c>
      <c r="BG92">
        <v>4.09</v>
      </c>
      <c r="BH92">
        <v>5.59</v>
      </c>
      <c r="BI92">
        <v>2.29</v>
      </c>
      <c r="BJ92">
        <v>2.99</v>
      </c>
      <c r="BK92">
        <v>3.51</v>
      </c>
      <c r="BL92">
        <v>1</v>
      </c>
      <c r="BM92">
        <v>0</v>
      </c>
      <c r="BN92">
        <v>0</v>
      </c>
      <c r="BO92">
        <v>14.66</v>
      </c>
      <c r="BP92">
        <v>3.85</v>
      </c>
      <c r="BQ92">
        <v>4.42</v>
      </c>
      <c r="BR92">
        <v>1.08</v>
      </c>
      <c r="BS92">
        <v>0.44</v>
      </c>
      <c r="BT92">
        <v>0</v>
      </c>
      <c r="BU92">
        <v>0</v>
      </c>
      <c r="BV92">
        <v>0</v>
      </c>
      <c r="BW92">
        <f t="shared" si="5"/>
        <v>74.77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215.5301</v>
      </c>
      <c r="L93">
        <v>653.15009999999995</v>
      </c>
      <c r="M93">
        <v>45</v>
      </c>
      <c r="N93">
        <v>118.125</v>
      </c>
      <c r="O93">
        <v>123.66562500000001</v>
      </c>
      <c r="P93">
        <v>108.75</v>
      </c>
      <c r="Q93">
        <v>21.817699999999999</v>
      </c>
      <c r="R93">
        <v>42.390099999999997</v>
      </c>
      <c r="S93">
        <v>26.3901</v>
      </c>
      <c r="T93">
        <v>0</v>
      </c>
      <c r="U93">
        <v>348.97500000000002</v>
      </c>
      <c r="V93">
        <v>20.73</v>
      </c>
      <c r="W93">
        <v>34.799309999999998</v>
      </c>
      <c r="X93">
        <v>147.515625</v>
      </c>
      <c r="Y93">
        <v>0</v>
      </c>
      <c r="Z93">
        <v>6.5537999999999998</v>
      </c>
      <c r="AA93">
        <v>42.14808</v>
      </c>
      <c r="AB93">
        <v>40.923099999999998</v>
      </c>
      <c r="AC93">
        <v>30.561599999999999</v>
      </c>
      <c r="AD93">
        <v>38.5732</v>
      </c>
      <c r="AE93">
        <v>52.089799999999997</v>
      </c>
      <c r="AF93">
        <v>30.171600000000002</v>
      </c>
      <c r="AG93">
        <v>38.448</v>
      </c>
      <c r="AH93">
        <v>154.69245000000001</v>
      </c>
      <c r="AI93">
        <v>14.003</v>
      </c>
      <c r="AJ93">
        <v>0</v>
      </c>
      <c r="AK93">
        <v>50.252400000000002</v>
      </c>
      <c r="AL93">
        <v>79.364599999999996</v>
      </c>
      <c r="AM93">
        <v>15.836040000000001</v>
      </c>
      <c r="AN93">
        <v>0.93737000000000004</v>
      </c>
      <c r="AO93">
        <v>29.988</v>
      </c>
      <c r="AP93">
        <v>11.529</v>
      </c>
      <c r="AQ93">
        <v>62.244</v>
      </c>
      <c r="AR93">
        <v>4.4160000000000004</v>
      </c>
      <c r="AS93">
        <v>31.612200000000001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74.77</v>
      </c>
      <c r="BA93">
        <f t="shared" si="4"/>
        <v>2727.2005000000008</v>
      </c>
      <c r="BB93">
        <v>90</v>
      </c>
      <c r="BD93">
        <v>22.5</v>
      </c>
      <c r="BE93">
        <v>7.34</v>
      </c>
      <c r="BF93">
        <v>1.01</v>
      </c>
      <c r="BG93">
        <v>4.09</v>
      </c>
      <c r="BH93">
        <v>5.59</v>
      </c>
      <c r="BI93">
        <v>2.29</v>
      </c>
      <c r="BJ93">
        <v>2.99</v>
      </c>
      <c r="BK93">
        <v>3.51</v>
      </c>
      <c r="BL93">
        <v>1</v>
      </c>
      <c r="BM93">
        <v>0</v>
      </c>
      <c r="BN93">
        <v>0</v>
      </c>
      <c r="BO93">
        <v>14.66</v>
      </c>
      <c r="BP93">
        <v>3.85</v>
      </c>
      <c r="BQ93">
        <v>4.42</v>
      </c>
      <c r="BR93">
        <v>1.08</v>
      </c>
      <c r="BS93">
        <v>0.44</v>
      </c>
      <c r="BT93">
        <v>0</v>
      </c>
      <c r="BU93">
        <v>0</v>
      </c>
      <c r="BV93">
        <v>0</v>
      </c>
      <c r="BW93">
        <f t="shared" si="5"/>
        <v>74.77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215.5301</v>
      </c>
      <c r="L94">
        <v>653.15009999999995</v>
      </c>
      <c r="M94">
        <v>45</v>
      </c>
      <c r="N94">
        <v>118.125</v>
      </c>
      <c r="O94">
        <v>123.66562500000001</v>
      </c>
      <c r="P94">
        <v>108.75</v>
      </c>
      <c r="Q94">
        <v>21.817699999999999</v>
      </c>
      <c r="R94">
        <v>42.390099999999997</v>
      </c>
      <c r="S94">
        <v>26.3901</v>
      </c>
      <c r="T94">
        <v>0</v>
      </c>
      <c r="U94">
        <v>348.97500000000002</v>
      </c>
      <c r="V94">
        <v>20.73</v>
      </c>
      <c r="W94">
        <v>34.799309999999998</v>
      </c>
      <c r="X94">
        <v>147.515625</v>
      </c>
      <c r="Y94">
        <v>0</v>
      </c>
      <c r="Z94">
        <v>6.5537999999999998</v>
      </c>
      <c r="AA94">
        <v>42.14808</v>
      </c>
      <c r="AB94">
        <v>40.923099999999998</v>
      </c>
      <c r="AC94">
        <v>30.561599999999999</v>
      </c>
      <c r="AD94">
        <v>38.5732</v>
      </c>
      <c r="AE94">
        <v>52.089799999999997</v>
      </c>
      <c r="AF94">
        <v>30.171600000000002</v>
      </c>
      <c r="AG94">
        <v>38.448</v>
      </c>
      <c r="AH94">
        <v>154.69245000000001</v>
      </c>
      <c r="AI94">
        <v>14.003</v>
      </c>
      <c r="AJ94">
        <v>0</v>
      </c>
      <c r="AK94">
        <v>50.252400000000002</v>
      </c>
      <c r="AL94">
        <v>79.364599999999996</v>
      </c>
      <c r="AM94">
        <v>15.836040000000001</v>
      </c>
      <c r="AN94">
        <v>0.93737000000000004</v>
      </c>
      <c r="AO94">
        <v>29.988</v>
      </c>
      <c r="AP94">
        <v>11.529</v>
      </c>
      <c r="AQ94">
        <v>62.244</v>
      </c>
      <c r="AR94">
        <v>26.495999999999999</v>
      </c>
      <c r="AS94">
        <v>31.612200000000001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74.66</v>
      </c>
      <c r="BA94">
        <f t="shared" si="4"/>
        <v>2749.1705000000006</v>
      </c>
      <c r="BB94">
        <v>91</v>
      </c>
      <c r="BD94">
        <v>22.5</v>
      </c>
      <c r="BE94">
        <v>7.34</v>
      </c>
      <c r="BF94">
        <v>1.01</v>
      </c>
      <c r="BG94">
        <v>4.09</v>
      </c>
      <c r="BH94">
        <v>5.59</v>
      </c>
      <c r="BI94">
        <v>2.29</v>
      </c>
      <c r="BJ94">
        <v>2.99</v>
      </c>
      <c r="BK94">
        <v>3.43</v>
      </c>
      <c r="BL94">
        <v>0.97</v>
      </c>
      <c r="BM94">
        <v>0</v>
      </c>
      <c r="BN94">
        <v>0</v>
      </c>
      <c r="BO94">
        <v>14.66</v>
      </c>
      <c r="BP94">
        <v>3.85</v>
      </c>
      <c r="BQ94">
        <v>4.42</v>
      </c>
      <c r="BR94">
        <v>1.08</v>
      </c>
      <c r="BS94">
        <v>0.44</v>
      </c>
      <c r="BT94">
        <v>0</v>
      </c>
      <c r="BU94">
        <v>0</v>
      </c>
      <c r="BV94">
        <v>0</v>
      </c>
      <c r="BW94">
        <f t="shared" si="5"/>
        <v>74.66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215.5301</v>
      </c>
      <c r="L95">
        <v>653.15009999999995</v>
      </c>
      <c r="M95">
        <v>45</v>
      </c>
      <c r="N95">
        <v>118.125</v>
      </c>
      <c r="O95">
        <v>123.66562500000001</v>
      </c>
      <c r="P95">
        <v>108.75</v>
      </c>
      <c r="Q95">
        <v>21.817699999999999</v>
      </c>
      <c r="R95">
        <v>42.390099999999997</v>
      </c>
      <c r="S95">
        <v>26.3901</v>
      </c>
      <c r="T95">
        <v>0</v>
      </c>
      <c r="U95">
        <v>348.97500000000002</v>
      </c>
      <c r="V95">
        <v>20.73</v>
      </c>
      <c r="W95">
        <v>34.799309999999998</v>
      </c>
      <c r="X95">
        <v>147.515625</v>
      </c>
      <c r="Y95">
        <v>0</v>
      </c>
      <c r="Z95">
        <v>0</v>
      </c>
      <c r="AA95">
        <v>28.09872</v>
      </c>
      <c r="AB95">
        <v>39.510120000000001</v>
      </c>
      <c r="AC95">
        <v>29.062808</v>
      </c>
      <c r="AD95">
        <v>36.591700000000003</v>
      </c>
      <c r="AE95">
        <v>49.436556000000003</v>
      </c>
      <c r="AF95">
        <v>9.0711999999999993</v>
      </c>
      <c r="AG95">
        <v>38.448</v>
      </c>
      <c r="AH95">
        <v>152.94049999999999</v>
      </c>
      <c r="AI95">
        <v>14.003</v>
      </c>
      <c r="AJ95">
        <v>0</v>
      </c>
      <c r="AK95">
        <v>50.252400000000002</v>
      </c>
      <c r="AL95">
        <v>79.364599999999996</v>
      </c>
      <c r="AM95">
        <v>15.836040000000001</v>
      </c>
      <c r="AN95">
        <v>0.91823999999999995</v>
      </c>
      <c r="AO95">
        <v>29.988</v>
      </c>
      <c r="AP95">
        <v>11.529</v>
      </c>
      <c r="AQ95">
        <v>62.244</v>
      </c>
      <c r="AR95">
        <v>44.16</v>
      </c>
      <c r="AS95">
        <v>31.612200000000001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74.66</v>
      </c>
      <c r="BA95">
        <f t="shared" si="4"/>
        <v>2715.8133440000001</v>
      </c>
      <c r="BB95">
        <v>92</v>
      </c>
      <c r="BD95">
        <v>22.5</v>
      </c>
      <c r="BE95">
        <v>7.34</v>
      </c>
      <c r="BF95">
        <v>1.01</v>
      </c>
      <c r="BG95">
        <v>4.09</v>
      </c>
      <c r="BH95">
        <v>5.59</v>
      </c>
      <c r="BI95">
        <v>2.29</v>
      </c>
      <c r="BJ95">
        <v>2.99</v>
      </c>
      <c r="BK95">
        <v>3.43</v>
      </c>
      <c r="BL95">
        <v>0.97</v>
      </c>
      <c r="BM95">
        <v>0</v>
      </c>
      <c r="BN95">
        <v>0</v>
      </c>
      <c r="BO95">
        <v>14.66</v>
      </c>
      <c r="BP95">
        <v>3.85</v>
      </c>
      <c r="BQ95">
        <v>4.42</v>
      </c>
      <c r="BR95">
        <v>1.08</v>
      </c>
      <c r="BS95">
        <v>0.44</v>
      </c>
      <c r="BT95">
        <v>0</v>
      </c>
      <c r="BU95">
        <v>0</v>
      </c>
      <c r="BV95">
        <v>0</v>
      </c>
      <c r="BW95">
        <f t="shared" si="5"/>
        <v>74.66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215.5301</v>
      </c>
      <c r="L96">
        <v>653.15009999999995</v>
      </c>
      <c r="M96">
        <v>45</v>
      </c>
      <c r="N96">
        <v>118.125</v>
      </c>
      <c r="O96">
        <v>123.66562500000001</v>
      </c>
      <c r="P96">
        <v>108.75</v>
      </c>
      <c r="Q96">
        <v>21.817699999999999</v>
      </c>
      <c r="R96">
        <v>42.390099999999997</v>
      </c>
      <c r="S96">
        <v>26.3901</v>
      </c>
      <c r="T96">
        <v>0</v>
      </c>
      <c r="U96">
        <v>348.97500000000002</v>
      </c>
      <c r="V96">
        <v>20.73</v>
      </c>
      <c r="W96">
        <v>34.799309999999998</v>
      </c>
      <c r="X96">
        <v>147.515625</v>
      </c>
      <c r="Y96">
        <v>0</v>
      </c>
      <c r="Z96">
        <v>0</v>
      </c>
      <c r="AA96">
        <v>28.09872</v>
      </c>
      <c r="AB96">
        <v>39.510120000000001</v>
      </c>
      <c r="AC96">
        <v>29.062808</v>
      </c>
      <c r="AD96">
        <v>36.591700000000003</v>
      </c>
      <c r="AE96">
        <v>49.436556000000003</v>
      </c>
      <c r="AF96">
        <v>8.8740000000000006</v>
      </c>
      <c r="AG96">
        <v>38.448</v>
      </c>
      <c r="AH96">
        <v>152.94049999999999</v>
      </c>
      <c r="AI96">
        <v>14.003</v>
      </c>
      <c r="AJ96">
        <v>0</v>
      </c>
      <c r="AK96">
        <v>50.252400000000002</v>
      </c>
      <c r="AL96">
        <v>79.364599999999996</v>
      </c>
      <c r="AM96">
        <v>15.836040000000001</v>
      </c>
      <c r="AN96">
        <v>0.91823999999999995</v>
      </c>
      <c r="AO96">
        <v>29.988</v>
      </c>
      <c r="AP96">
        <v>11.529</v>
      </c>
      <c r="AQ96">
        <v>62.244</v>
      </c>
      <c r="AR96">
        <v>48.576000000000001</v>
      </c>
      <c r="AS96">
        <v>31.612200000000001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74.66</v>
      </c>
      <c r="BA96">
        <f t="shared" si="4"/>
        <v>2720.0321440000002</v>
      </c>
      <c r="BB96">
        <v>93</v>
      </c>
      <c r="BD96">
        <v>22.5</v>
      </c>
      <c r="BE96">
        <v>7.34</v>
      </c>
      <c r="BF96">
        <v>1.01</v>
      </c>
      <c r="BG96">
        <v>4.09</v>
      </c>
      <c r="BH96">
        <v>5.59</v>
      </c>
      <c r="BI96">
        <v>2.29</v>
      </c>
      <c r="BJ96">
        <v>2.99</v>
      </c>
      <c r="BK96">
        <v>3.43</v>
      </c>
      <c r="BL96">
        <v>0.97</v>
      </c>
      <c r="BM96">
        <v>0</v>
      </c>
      <c r="BN96">
        <v>0</v>
      </c>
      <c r="BO96">
        <v>14.66</v>
      </c>
      <c r="BP96">
        <v>3.85</v>
      </c>
      <c r="BQ96">
        <v>4.42</v>
      </c>
      <c r="BR96">
        <v>1.08</v>
      </c>
      <c r="BS96">
        <v>0.44</v>
      </c>
      <c r="BT96">
        <v>0</v>
      </c>
      <c r="BU96">
        <v>0</v>
      </c>
      <c r="BV96">
        <v>0</v>
      </c>
      <c r="BW96">
        <f t="shared" si="5"/>
        <v>74.66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215.5301</v>
      </c>
      <c r="L97">
        <v>653.15009999999995</v>
      </c>
      <c r="M97">
        <v>45</v>
      </c>
      <c r="N97">
        <v>118.125</v>
      </c>
      <c r="O97">
        <v>123.66562500000001</v>
      </c>
      <c r="P97">
        <v>108.75</v>
      </c>
      <c r="Q97">
        <v>21.817699999999999</v>
      </c>
      <c r="R97">
        <v>42.390099999999997</v>
      </c>
      <c r="S97">
        <v>26.3901</v>
      </c>
      <c r="T97">
        <v>0</v>
      </c>
      <c r="U97">
        <v>348.97500000000002</v>
      </c>
      <c r="V97">
        <v>20.73</v>
      </c>
      <c r="W97">
        <v>34.799309999999998</v>
      </c>
      <c r="X97">
        <v>147.515625</v>
      </c>
      <c r="Y97">
        <v>0</v>
      </c>
      <c r="Z97">
        <v>0</v>
      </c>
      <c r="AA97">
        <v>28.09872</v>
      </c>
      <c r="AB97">
        <v>39.510120000000001</v>
      </c>
      <c r="AC97">
        <v>29.062808</v>
      </c>
      <c r="AD97">
        <v>36.591700000000003</v>
      </c>
      <c r="AE97">
        <v>49.436556000000003</v>
      </c>
      <c r="AF97">
        <v>8.8740000000000006</v>
      </c>
      <c r="AG97">
        <v>38.448</v>
      </c>
      <c r="AH97">
        <v>152.94049999999999</v>
      </c>
      <c r="AI97">
        <v>14.003</v>
      </c>
      <c r="AJ97">
        <v>0</v>
      </c>
      <c r="AK97">
        <v>50.252400000000002</v>
      </c>
      <c r="AL97">
        <v>79.364599999999996</v>
      </c>
      <c r="AM97">
        <v>15.836040000000001</v>
      </c>
      <c r="AN97">
        <v>0.87997999999999998</v>
      </c>
      <c r="AO97">
        <v>29.988</v>
      </c>
      <c r="AP97">
        <v>11.529</v>
      </c>
      <c r="AQ97">
        <v>62.244</v>
      </c>
      <c r="AR97">
        <v>48.576000000000001</v>
      </c>
      <c r="AS97">
        <v>31.612200000000001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74.66</v>
      </c>
      <c r="BA97">
        <f t="shared" si="4"/>
        <v>2719.9938840000004</v>
      </c>
      <c r="BB97">
        <v>94</v>
      </c>
      <c r="BD97">
        <v>22.5</v>
      </c>
      <c r="BE97">
        <v>7.34</v>
      </c>
      <c r="BF97">
        <v>1.01</v>
      </c>
      <c r="BG97">
        <v>4.09</v>
      </c>
      <c r="BH97">
        <v>5.59</v>
      </c>
      <c r="BI97">
        <v>2.29</v>
      </c>
      <c r="BJ97">
        <v>2.99</v>
      </c>
      <c r="BK97">
        <v>3.43</v>
      </c>
      <c r="BL97">
        <v>0.97</v>
      </c>
      <c r="BM97">
        <v>0</v>
      </c>
      <c r="BN97">
        <v>0</v>
      </c>
      <c r="BO97">
        <v>14.66</v>
      </c>
      <c r="BP97">
        <v>3.85</v>
      </c>
      <c r="BQ97">
        <v>4.42</v>
      </c>
      <c r="BR97">
        <v>1.08</v>
      </c>
      <c r="BS97">
        <v>0.44</v>
      </c>
      <c r="BT97">
        <v>0</v>
      </c>
      <c r="BU97">
        <v>0</v>
      </c>
      <c r="BV97">
        <v>0</v>
      </c>
      <c r="BW97">
        <f t="shared" si="5"/>
        <v>74.66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215.5301</v>
      </c>
      <c r="L98">
        <v>653.15009999999995</v>
      </c>
      <c r="M98">
        <v>45</v>
      </c>
      <c r="N98">
        <v>118.125</v>
      </c>
      <c r="O98">
        <v>123.66562500000001</v>
      </c>
      <c r="P98">
        <v>108.75</v>
      </c>
      <c r="Q98">
        <v>21.817699999999999</v>
      </c>
      <c r="R98">
        <v>42.390099999999997</v>
      </c>
      <c r="S98">
        <v>26.3901</v>
      </c>
      <c r="T98">
        <v>0</v>
      </c>
      <c r="U98">
        <v>348.97500000000002</v>
      </c>
      <c r="V98">
        <v>20.73</v>
      </c>
      <c r="W98">
        <v>34.799309999999998</v>
      </c>
      <c r="X98">
        <v>147.515625</v>
      </c>
      <c r="Y98">
        <v>0</v>
      </c>
      <c r="Z98">
        <v>0</v>
      </c>
      <c r="AA98">
        <v>28.09872</v>
      </c>
      <c r="AB98">
        <v>39.510120000000001</v>
      </c>
      <c r="AC98">
        <v>29.062808</v>
      </c>
      <c r="AD98">
        <v>36.591700000000003</v>
      </c>
      <c r="AE98">
        <v>49.436556000000003</v>
      </c>
      <c r="AF98">
        <v>8.8740000000000006</v>
      </c>
      <c r="AG98">
        <v>38.448</v>
      </c>
      <c r="AH98">
        <v>152.94049999999999</v>
      </c>
      <c r="AI98">
        <v>14.003</v>
      </c>
      <c r="AJ98">
        <v>0</v>
      </c>
      <c r="AK98">
        <v>50.252400000000002</v>
      </c>
      <c r="AL98">
        <v>79.364599999999996</v>
      </c>
      <c r="AM98">
        <v>15.836040000000001</v>
      </c>
      <c r="AN98">
        <v>0.87997999999999998</v>
      </c>
      <c r="AO98">
        <v>29.988</v>
      </c>
      <c r="AP98">
        <v>11.529</v>
      </c>
      <c r="AQ98">
        <v>62.244</v>
      </c>
      <c r="AR98">
        <v>48.576000000000001</v>
      </c>
      <c r="AS98">
        <v>31.612200000000001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74.66</v>
      </c>
      <c r="BA98">
        <f t="shared" si="4"/>
        <v>2719.9938840000004</v>
      </c>
      <c r="BB98">
        <v>95</v>
      </c>
      <c r="BD98">
        <v>22.5</v>
      </c>
      <c r="BE98">
        <v>7.34</v>
      </c>
      <c r="BF98">
        <v>1.01</v>
      </c>
      <c r="BG98">
        <v>4.09</v>
      </c>
      <c r="BH98">
        <v>5.59</v>
      </c>
      <c r="BI98">
        <v>2.29</v>
      </c>
      <c r="BJ98">
        <v>2.99</v>
      </c>
      <c r="BK98">
        <v>3.43</v>
      </c>
      <c r="BL98">
        <v>0.97</v>
      </c>
      <c r="BM98">
        <v>0</v>
      </c>
      <c r="BN98">
        <v>0</v>
      </c>
      <c r="BO98">
        <v>14.66</v>
      </c>
      <c r="BP98">
        <v>3.85</v>
      </c>
      <c r="BQ98">
        <v>4.42</v>
      </c>
      <c r="BR98">
        <v>1.08</v>
      </c>
      <c r="BS98">
        <v>0.44</v>
      </c>
      <c r="BT98">
        <v>0</v>
      </c>
      <c r="BU98">
        <v>0</v>
      </c>
      <c r="BV98">
        <v>0</v>
      </c>
      <c r="BW98">
        <f t="shared" si="5"/>
        <v>74.66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4.0756570164999957</v>
      </c>
      <c r="L99">
        <f t="shared" si="6"/>
        <v>12.332318474999997</v>
      </c>
      <c r="M99">
        <f t="shared" si="6"/>
        <v>1.08</v>
      </c>
      <c r="N99">
        <f t="shared" si="6"/>
        <v>2.835</v>
      </c>
      <c r="O99">
        <f t="shared" si="6"/>
        <v>2.9679749999999947</v>
      </c>
      <c r="P99">
        <f t="shared" si="6"/>
        <v>2.6450624999999999</v>
      </c>
      <c r="Q99">
        <f t="shared" si="6"/>
        <v>0.39641009450000059</v>
      </c>
      <c r="R99">
        <f t="shared" si="6"/>
        <v>0.74244976400000073</v>
      </c>
      <c r="S99">
        <f t="shared" si="6"/>
        <v>0.48073257150000054</v>
      </c>
      <c r="T99">
        <f t="shared" si="6"/>
        <v>0</v>
      </c>
      <c r="U99">
        <f t="shared" si="6"/>
        <v>7.0293374999999942</v>
      </c>
      <c r="V99">
        <f t="shared" si="6"/>
        <v>0.37554725000000017</v>
      </c>
      <c r="W99">
        <f t="shared" si="6"/>
        <v>0.73879760499999847</v>
      </c>
      <c r="X99">
        <f t="shared" si="6"/>
        <v>3.1809653625000007</v>
      </c>
      <c r="Y99">
        <f t="shared" si="6"/>
        <v>0</v>
      </c>
      <c r="Z99">
        <f t="shared" si="6"/>
        <v>0.32441310000000023</v>
      </c>
      <c r="AA99">
        <f t="shared" si="6"/>
        <v>0.83897130999999925</v>
      </c>
      <c r="AB99">
        <f t="shared" si="6"/>
        <v>0.92678157999999866</v>
      </c>
      <c r="AC99">
        <f t="shared" si="6"/>
        <v>0.65346812799999932</v>
      </c>
      <c r="AD99">
        <f t="shared" si="6"/>
        <v>0.88414529999999858</v>
      </c>
      <c r="AE99">
        <f t="shared" si="6"/>
        <v>0.91536918000000156</v>
      </c>
      <c r="AF99">
        <f t="shared" si="6"/>
        <v>0.29244760000000031</v>
      </c>
      <c r="AG99">
        <f t="shared" si="6"/>
        <v>0.92275199999999913</v>
      </c>
      <c r="AH99">
        <f t="shared" si="6"/>
        <v>3.6758278500000041</v>
      </c>
      <c r="AI99">
        <f t="shared" si="6"/>
        <v>0.45048287500000012</v>
      </c>
      <c r="AJ99">
        <f t="shared" si="6"/>
        <v>0</v>
      </c>
      <c r="AK99">
        <f t="shared" si="6"/>
        <v>1.2060575999999998</v>
      </c>
      <c r="AL99">
        <f t="shared" si="6"/>
        <v>1.7630154499999979</v>
      </c>
      <c r="AM99">
        <f t="shared" si="6"/>
        <v>0.29214027999999975</v>
      </c>
      <c r="AN99">
        <f t="shared" si="6"/>
        <v>2.2516010000000017E-2</v>
      </c>
      <c r="AO99">
        <f t="shared" si="6"/>
        <v>0.6730394999999999</v>
      </c>
      <c r="AP99">
        <f t="shared" si="6"/>
        <v>0.27515879999999993</v>
      </c>
      <c r="AQ99">
        <f t="shared" si="6"/>
        <v>0.54368999999999978</v>
      </c>
      <c r="AR99">
        <f t="shared" si="6"/>
        <v>1.0051920000000003</v>
      </c>
      <c r="AS99">
        <f t="shared" si="6"/>
        <v>0.75405186000000046</v>
      </c>
      <c r="AT99">
        <f t="shared" si="6"/>
        <v>0.26805319125000021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1.7887599999999988</v>
      </c>
      <c r="BA99">
        <f t="shared" si="4"/>
        <v>57.356586753249971</v>
      </c>
      <c r="BD99">
        <f t="shared" ref="BD99:BW99" si="7">SUM(BD3:BD98)/4000</f>
        <v>0.54</v>
      </c>
      <c r="BE99">
        <f t="shared" si="7"/>
        <v>0.17475999999999975</v>
      </c>
      <c r="BF99">
        <f t="shared" si="7"/>
        <v>2.5950000000000039E-2</v>
      </c>
      <c r="BG99">
        <f t="shared" si="7"/>
        <v>9.7200000000000036E-2</v>
      </c>
      <c r="BH99">
        <f t="shared" si="7"/>
        <v>0.13415999999999978</v>
      </c>
      <c r="BI99">
        <f t="shared" si="7"/>
        <v>5.4679999999999958E-2</v>
      </c>
      <c r="BJ99">
        <f t="shared" si="7"/>
        <v>7.1760000000000101E-2</v>
      </c>
      <c r="BK99">
        <f t="shared" si="7"/>
        <v>8.4607500000000072E-2</v>
      </c>
      <c r="BL99">
        <f t="shared" si="7"/>
        <v>2.2402500000000009E-2</v>
      </c>
      <c r="BM99">
        <f t="shared" si="7"/>
        <v>0</v>
      </c>
      <c r="BN99">
        <f t="shared" si="7"/>
        <v>0</v>
      </c>
      <c r="BO99">
        <f t="shared" si="7"/>
        <v>0.34899999999999981</v>
      </c>
      <c r="BP99">
        <f t="shared" si="7"/>
        <v>9.2360000000000123E-2</v>
      </c>
      <c r="BQ99">
        <f t="shared" si="7"/>
        <v>0.10504000000000009</v>
      </c>
      <c r="BR99">
        <f t="shared" si="7"/>
        <v>2.6319999999999996E-2</v>
      </c>
      <c r="BS99">
        <f t="shared" si="7"/>
        <v>1.0519999999999996E-2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1.7887599999999988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207.447721</v>
      </c>
      <c r="L3">
        <v>628.656971</v>
      </c>
      <c r="M3">
        <v>43.3125</v>
      </c>
      <c r="N3">
        <v>113.695312</v>
      </c>
      <c r="O3">
        <v>119.028164</v>
      </c>
      <c r="P3">
        <v>117.66562500000001</v>
      </c>
      <c r="Q3">
        <v>21.001750000000001</v>
      </c>
      <c r="R3">
        <v>40.800471000000002</v>
      </c>
      <c r="S3">
        <v>25.400471</v>
      </c>
      <c r="T3">
        <v>0</v>
      </c>
      <c r="U3">
        <v>265.289062</v>
      </c>
      <c r="V3">
        <v>19.952625000000001</v>
      </c>
      <c r="W3">
        <v>33.494335999999997</v>
      </c>
      <c r="X3">
        <v>141.983789</v>
      </c>
      <c r="Y3">
        <v>0</v>
      </c>
      <c r="Z3">
        <v>18.924098000000001</v>
      </c>
      <c r="AA3">
        <v>40.567526999999998</v>
      </c>
      <c r="AB3">
        <v>38.028489999999998</v>
      </c>
      <c r="AC3">
        <v>27.972953</v>
      </c>
      <c r="AD3">
        <v>35.219510999999997</v>
      </c>
      <c r="AE3">
        <v>28.402412000000002</v>
      </c>
      <c r="AF3">
        <v>8.5412250000000007</v>
      </c>
      <c r="AG3">
        <v>37.0062</v>
      </c>
      <c r="AH3">
        <v>147.205231</v>
      </c>
      <c r="AI3">
        <v>14.703150000000001</v>
      </c>
      <c r="AJ3">
        <v>0</v>
      </c>
      <c r="AK3">
        <v>48.367935000000003</v>
      </c>
      <c r="AL3">
        <v>80.526600000000002</v>
      </c>
      <c r="AM3">
        <v>10.264099999999999</v>
      </c>
      <c r="AN3">
        <v>0.90221899999999999</v>
      </c>
      <c r="AO3">
        <v>19.808250000000001</v>
      </c>
      <c r="AP3">
        <v>12.452921</v>
      </c>
      <c r="AQ3">
        <v>59.909849999999999</v>
      </c>
      <c r="AR3">
        <v>38.253599999999999</v>
      </c>
      <c r="AS3">
        <v>31.203596000000001</v>
      </c>
      <c r="AT3">
        <v>10.825815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72.23</v>
      </c>
      <c r="BA3">
        <f>SUM(B3:AZ3)</f>
        <v>2559.0444799999996</v>
      </c>
      <c r="BD3">
        <v>21.66</v>
      </c>
      <c r="BE3">
        <v>7.06</v>
      </c>
      <c r="BF3">
        <v>1.08</v>
      </c>
      <c r="BG3">
        <v>3.94</v>
      </c>
      <c r="BH3">
        <v>5.38</v>
      </c>
      <c r="BI3">
        <v>2.2000000000000002</v>
      </c>
      <c r="BJ3">
        <v>2.88</v>
      </c>
      <c r="BK3">
        <v>3.58</v>
      </c>
      <c r="BL3">
        <v>0.92</v>
      </c>
      <c r="BM3">
        <v>0</v>
      </c>
      <c r="BN3">
        <v>0</v>
      </c>
      <c r="BO3">
        <v>14.11</v>
      </c>
      <c r="BP3">
        <v>3.71</v>
      </c>
      <c r="BQ3">
        <v>4.25</v>
      </c>
      <c r="BR3">
        <v>1.04</v>
      </c>
      <c r="BS3">
        <v>0.42</v>
      </c>
      <c r="BT3">
        <v>0</v>
      </c>
      <c r="BU3">
        <v>0</v>
      </c>
      <c r="BV3">
        <v>0</v>
      </c>
      <c r="BW3">
        <f>SUM(BD3:BV3)</f>
        <v>72.23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207.447721</v>
      </c>
      <c r="L4">
        <v>628.656971</v>
      </c>
      <c r="M4">
        <v>43.3125</v>
      </c>
      <c r="N4">
        <v>113.695312</v>
      </c>
      <c r="O4">
        <v>119.028164</v>
      </c>
      <c r="P4">
        <v>117.66562500000001</v>
      </c>
      <c r="Q4">
        <v>21.001750000000001</v>
      </c>
      <c r="R4">
        <v>40.800471000000002</v>
      </c>
      <c r="S4">
        <v>25.400471</v>
      </c>
      <c r="T4">
        <v>0</v>
      </c>
      <c r="U4">
        <v>265.289062</v>
      </c>
      <c r="V4">
        <v>19.952625000000001</v>
      </c>
      <c r="W4">
        <v>33.494335999999997</v>
      </c>
      <c r="X4">
        <v>141.983789</v>
      </c>
      <c r="Y4">
        <v>0</v>
      </c>
      <c r="Z4">
        <v>18.924098000000001</v>
      </c>
      <c r="AA4">
        <v>40.567526999999998</v>
      </c>
      <c r="AB4">
        <v>38.028489999999998</v>
      </c>
      <c r="AC4">
        <v>27.972953</v>
      </c>
      <c r="AD4">
        <v>35.219510999999997</v>
      </c>
      <c r="AE4">
        <v>28.402412000000002</v>
      </c>
      <c r="AF4">
        <v>8.5412250000000007</v>
      </c>
      <c r="AG4">
        <v>37.0062</v>
      </c>
      <c r="AH4">
        <v>147.205231</v>
      </c>
      <c r="AI4">
        <v>14.703150000000001</v>
      </c>
      <c r="AJ4">
        <v>0</v>
      </c>
      <c r="AK4">
        <v>48.367935000000003</v>
      </c>
      <c r="AL4">
        <v>80.526600000000002</v>
      </c>
      <c r="AM4">
        <v>10.264099999999999</v>
      </c>
      <c r="AN4">
        <v>0.90221899999999999</v>
      </c>
      <c r="AO4">
        <v>19.808250000000001</v>
      </c>
      <c r="AP4">
        <v>12.452921</v>
      </c>
      <c r="AQ4">
        <v>59.909849999999999</v>
      </c>
      <c r="AR4">
        <v>38.253599999999999</v>
      </c>
      <c r="AS4">
        <v>31.203596000000001</v>
      </c>
      <c r="AT4">
        <v>10.825815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72.23</v>
      </c>
      <c r="BA4">
        <f t="shared" ref="BA4:BA67" si="1">SUM(B4:AZ4)</f>
        <v>2559.0444799999996</v>
      </c>
      <c r="BD4">
        <v>21.66</v>
      </c>
      <c r="BE4">
        <v>7.06</v>
      </c>
      <c r="BF4">
        <v>1.08</v>
      </c>
      <c r="BG4">
        <v>3.94</v>
      </c>
      <c r="BH4">
        <v>5.38</v>
      </c>
      <c r="BI4">
        <v>2.2000000000000002</v>
      </c>
      <c r="BJ4">
        <v>2.88</v>
      </c>
      <c r="BK4">
        <v>3.58</v>
      </c>
      <c r="BL4">
        <v>0.92</v>
      </c>
      <c r="BM4">
        <v>0</v>
      </c>
      <c r="BN4">
        <v>0</v>
      </c>
      <c r="BO4">
        <v>14.11</v>
      </c>
      <c r="BP4">
        <v>3.71</v>
      </c>
      <c r="BQ4">
        <v>4.25</v>
      </c>
      <c r="BR4">
        <v>1.04</v>
      </c>
      <c r="BS4">
        <v>0.42</v>
      </c>
      <c r="BT4">
        <v>0</v>
      </c>
      <c r="BU4">
        <v>0</v>
      </c>
      <c r="BV4">
        <v>0</v>
      </c>
      <c r="BW4">
        <f t="shared" ref="BW4:BW67" si="2">SUM(BD4:BV4)</f>
        <v>72.23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207.447721</v>
      </c>
      <c r="L5">
        <v>628.656971</v>
      </c>
      <c r="M5">
        <v>43.3125</v>
      </c>
      <c r="N5">
        <v>113.695312</v>
      </c>
      <c r="O5">
        <v>119.028164</v>
      </c>
      <c r="P5">
        <v>117.66562500000001</v>
      </c>
      <c r="Q5">
        <v>21.001750000000001</v>
      </c>
      <c r="R5">
        <v>40.800471000000002</v>
      </c>
      <c r="S5">
        <v>25.400471</v>
      </c>
      <c r="T5">
        <v>0</v>
      </c>
      <c r="U5">
        <v>265.289062</v>
      </c>
      <c r="V5">
        <v>19.952625000000001</v>
      </c>
      <c r="W5">
        <v>33.494335999999997</v>
      </c>
      <c r="X5">
        <v>141.983789</v>
      </c>
      <c r="Y5">
        <v>0</v>
      </c>
      <c r="Z5">
        <v>12.616065000000001</v>
      </c>
      <c r="AA5">
        <v>40.567526999999998</v>
      </c>
      <c r="AB5">
        <v>38.028489999999998</v>
      </c>
      <c r="AC5">
        <v>27.972953</v>
      </c>
      <c r="AD5">
        <v>35.219510999999997</v>
      </c>
      <c r="AE5">
        <v>28.402412000000002</v>
      </c>
      <c r="AF5">
        <v>9.4902499999999996</v>
      </c>
      <c r="AG5">
        <v>37.0062</v>
      </c>
      <c r="AH5">
        <v>147.205231</v>
      </c>
      <c r="AI5">
        <v>14.703150000000001</v>
      </c>
      <c r="AJ5">
        <v>0</v>
      </c>
      <c r="AK5">
        <v>48.367935000000003</v>
      </c>
      <c r="AL5">
        <v>80.526600000000002</v>
      </c>
      <c r="AM5">
        <v>10.264099999999999</v>
      </c>
      <c r="AN5">
        <v>0.90221899999999999</v>
      </c>
      <c r="AO5">
        <v>19.808250000000001</v>
      </c>
      <c r="AP5">
        <v>12.452921</v>
      </c>
      <c r="AQ5">
        <v>59.909849999999999</v>
      </c>
      <c r="AR5">
        <v>38.253599999999999</v>
      </c>
      <c r="AS5">
        <v>31.203596000000001</v>
      </c>
      <c r="AT5">
        <v>10.825815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72.23</v>
      </c>
      <c r="BA5">
        <f t="shared" si="1"/>
        <v>2553.6854719999997</v>
      </c>
      <c r="BD5">
        <v>21.66</v>
      </c>
      <c r="BE5">
        <v>7.06</v>
      </c>
      <c r="BF5">
        <v>1.08</v>
      </c>
      <c r="BG5">
        <v>3.94</v>
      </c>
      <c r="BH5">
        <v>5.38</v>
      </c>
      <c r="BI5">
        <v>2.2000000000000002</v>
      </c>
      <c r="BJ5">
        <v>2.88</v>
      </c>
      <c r="BK5">
        <v>3.58</v>
      </c>
      <c r="BL5">
        <v>0.92</v>
      </c>
      <c r="BM5">
        <v>0</v>
      </c>
      <c r="BN5">
        <v>0</v>
      </c>
      <c r="BO5">
        <v>14.11</v>
      </c>
      <c r="BP5">
        <v>3.71</v>
      </c>
      <c r="BQ5">
        <v>4.25</v>
      </c>
      <c r="BR5">
        <v>1.04</v>
      </c>
      <c r="BS5">
        <v>0.42</v>
      </c>
      <c r="BT5">
        <v>0</v>
      </c>
      <c r="BU5">
        <v>0</v>
      </c>
      <c r="BV5">
        <v>0</v>
      </c>
      <c r="BW5">
        <f t="shared" si="2"/>
        <v>72.23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207.447721</v>
      </c>
      <c r="L6">
        <v>628.656971</v>
      </c>
      <c r="M6">
        <v>43.3125</v>
      </c>
      <c r="N6">
        <v>113.695312</v>
      </c>
      <c r="O6">
        <v>119.028164</v>
      </c>
      <c r="P6">
        <v>117.66562500000001</v>
      </c>
      <c r="Q6">
        <v>21.001750000000001</v>
      </c>
      <c r="R6">
        <v>40.800471000000002</v>
      </c>
      <c r="S6">
        <v>25.400471</v>
      </c>
      <c r="T6">
        <v>0</v>
      </c>
      <c r="U6">
        <v>265.289062</v>
      </c>
      <c r="V6">
        <v>19.952625000000001</v>
      </c>
      <c r="W6">
        <v>33.494335999999997</v>
      </c>
      <c r="X6">
        <v>141.983789</v>
      </c>
      <c r="Y6">
        <v>0</v>
      </c>
      <c r="Z6">
        <v>12.616065000000001</v>
      </c>
      <c r="AA6">
        <v>40.567526999999998</v>
      </c>
      <c r="AB6">
        <v>38.028489999999998</v>
      </c>
      <c r="AC6">
        <v>27.972953</v>
      </c>
      <c r="AD6">
        <v>35.219510999999997</v>
      </c>
      <c r="AE6">
        <v>28.402412000000002</v>
      </c>
      <c r="AF6">
        <v>9.4902499999999996</v>
      </c>
      <c r="AG6">
        <v>37.0062</v>
      </c>
      <c r="AH6">
        <v>147.205231</v>
      </c>
      <c r="AI6">
        <v>14.703150000000001</v>
      </c>
      <c r="AJ6">
        <v>0</v>
      </c>
      <c r="AK6">
        <v>48.367935000000003</v>
      </c>
      <c r="AL6">
        <v>80.526600000000002</v>
      </c>
      <c r="AM6">
        <v>10.264099999999999</v>
      </c>
      <c r="AN6">
        <v>0.90221899999999999</v>
      </c>
      <c r="AO6">
        <v>19.808250000000001</v>
      </c>
      <c r="AP6">
        <v>12.452921</v>
      </c>
      <c r="AQ6">
        <v>44.932388000000003</v>
      </c>
      <c r="AR6">
        <v>38.253599999999999</v>
      </c>
      <c r="AS6">
        <v>31.203596000000001</v>
      </c>
      <c r="AT6">
        <v>10.825815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72.23</v>
      </c>
      <c r="BA6">
        <f t="shared" si="1"/>
        <v>2538.7080099999998</v>
      </c>
      <c r="BD6">
        <v>21.66</v>
      </c>
      <c r="BE6">
        <v>7.06</v>
      </c>
      <c r="BF6">
        <v>1.08</v>
      </c>
      <c r="BG6">
        <v>3.94</v>
      </c>
      <c r="BH6">
        <v>5.38</v>
      </c>
      <c r="BI6">
        <v>2.2000000000000002</v>
      </c>
      <c r="BJ6">
        <v>2.88</v>
      </c>
      <c r="BK6">
        <v>3.58</v>
      </c>
      <c r="BL6">
        <v>0.92</v>
      </c>
      <c r="BM6">
        <v>0</v>
      </c>
      <c r="BN6">
        <v>0</v>
      </c>
      <c r="BO6">
        <v>14.11</v>
      </c>
      <c r="BP6">
        <v>3.71</v>
      </c>
      <c r="BQ6">
        <v>4.25</v>
      </c>
      <c r="BR6">
        <v>1.04</v>
      </c>
      <c r="BS6">
        <v>0.42</v>
      </c>
      <c r="BT6">
        <v>0</v>
      </c>
      <c r="BU6">
        <v>0</v>
      </c>
      <c r="BV6">
        <v>0</v>
      </c>
      <c r="BW6">
        <f t="shared" si="2"/>
        <v>72.23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207.447721</v>
      </c>
      <c r="L7">
        <v>628.656971</v>
      </c>
      <c r="M7">
        <v>43.3125</v>
      </c>
      <c r="N7">
        <v>113.695312</v>
      </c>
      <c r="O7">
        <v>119.028164</v>
      </c>
      <c r="P7">
        <v>117.66562500000001</v>
      </c>
      <c r="Q7">
        <v>21.001750000000001</v>
      </c>
      <c r="R7">
        <v>40.800471000000002</v>
      </c>
      <c r="S7">
        <v>25.400471</v>
      </c>
      <c r="T7">
        <v>0</v>
      </c>
      <c r="U7">
        <v>265.289062</v>
      </c>
      <c r="V7">
        <v>19.952625000000001</v>
      </c>
      <c r="W7">
        <v>33.494335999999997</v>
      </c>
      <c r="X7">
        <v>141.983789</v>
      </c>
      <c r="Y7">
        <v>0</v>
      </c>
      <c r="Z7">
        <v>12.616065000000001</v>
      </c>
      <c r="AA7">
        <v>40.567526999999998</v>
      </c>
      <c r="AB7">
        <v>38.028489999999998</v>
      </c>
      <c r="AC7">
        <v>27.972953</v>
      </c>
      <c r="AD7">
        <v>35.219510999999997</v>
      </c>
      <c r="AE7">
        <v>28.402412000000002</v>
      </c>
      <c r="AF7">
        <v>9.4902499999999996</v>
      </c>
      <c r="AG7">
        <v>37.0062</v>
      </c>
      <c r="AH7">
        <v>147.205231</v>
      </c>
      <c r="AI7">
        <v>3.0631560000000002</v>
      </c>
      <c r="AJ7">
        <v>0</v>
      </c>
      <c r="AK7">
        <v>48.367935000000003</v>
      </c>
      <c r="AL7">
        <v>80.526600000000002</v>
      </c>
      <c r="AM7">
        <v>10.264099999999999</v>
      </c>
      <c r="AN7">
        <v>0.90221899999999999</v>
      </c>
      <c r="AO7">
        <v>19.808250000000001</v>
      </c>
      <c r="AP7">
        <v>12.452921</v>
      </c>
      <c r="AQ7">
        <v>44.932388000000003</v>
      </c>
      <c r="AR7">
        <v>38.253599999999999</v>
      </c>
      <c r="AS7">
        <v>28.48461</v>
      </c>
      <c r="AT7">
        <v>10.825815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72.23</v>
      </c>
      <c r="BA7">
        <f t="shared" si="1"/>
        <v>2524.3490300000003</v>
      </c>
      <c r="BD7">
        <v>21.66</v>
      </c>
      <c r="BE7">
        <v>7.06</v>
      </c>
      <c r="BF7">
        <v>1.08</v>
      </c>
      <c r="BG7">
        <v>3.94</v>
      </c>
      <c r="BH7">
        <v>5.38</v>
      </c>
      <c r="BI7">
        <v>2.2000000000000002</v>
      </c>
      <c r="BJ7">
        <v>2.88</v>
      </c>
      <c r="BK7">
        <v>3.58</v>
      </c>
      <c r="BL7">
        <v>0.92</v>
      </c>
      <c r="BM7">
        <v>0</v>
      </c>
      <c r="BN7">
        <v>0</v>
      </c>
      <c r="BO7">
        <v>14.11</v>
      </c>
      <c r="BP7">
        <v>3.71</v>
      </c>
      <c r="BQ7">
        <v>4.25</v>
      </c>
      <c r="BR7">
        <v>1.04</v>
      </c>
      <c r="BS7">
        <v>0.42</v>
      </c>
      <c r="BT7">
        <v>0</v>
      </c>
      <c r="BU7">
        <v>0</v>
      </c>
      <c r="BV7">
        <v>0</v>
      </c>
      <c r="BW7">
        <f t="shared" si="2"/>
        <v>72.23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207.447721</v>
      </c>
      <c r="L8">
        <v>628.656971</v>
      </c>
      <c r="M8">
        <v>43.3125</v>
      </c>
      <c r="N8">
        <v>113.695312</v>
      </c>
      <c r="O8">
        <v>119.028164</v>
      </c>
      <c r="P8">
        <v>117.66562500000001</v>
      </c>
      <c r="Q8">
        <v>21.001750000000001</v>
      </c>
      <c r="R8">
        <v>40.800471000000002</v>
      </c>
      <c r="S8">
        <v>25.400471</v>
      </c>
      <c r="T8">
        <v>0</v>
      </c>
      <c r="U8">
        <v>265.289062</v>
      </c>
      <c r="V8">
        <v>19.952625000000001</v>
      </c>
      <c r="W8">
        <v>33.494335999999997</v>
      </c>
      <c r="X8">
        <v>141.983789</v>
      </c>
      <c r="Y8">
        <v>0</v>
      </c>
      <c r="Z8">
        <v>12.616065000000001</v>
      </c>
      <c r="AA8">
        <v>40.567526999999998</v>
      </c>
      <c r="AB8">
        <v>38.028489999999998</v>
      </c>
      <c r="AC8">
        <v>27.972953</v>
      </c>
      <c r="AD8">
        <v>35.219510999999997</v>
      </c>
      <c r="AE8">
        <v>28.402412000000002</v>
      </c>
      <c r="AF8">
        <v>9.4902499999999996</v>
      </c>
      <c r="AG8">
        <v>37.0062</v>
      </c>
      <c r="AH8">
        <v>147.205231</v>
      </c>
      <c r="AI8">
        <v>3.0631560000000002</v>
      </c>
      <c r="AJ8">
        <v>0</v>
      </c>
      <c r="AK8">
        <v>48.367935000000003</v>
      </c>
      <c r="AL8">
        <v>80.526600000000002</v>
      </c>
      <c r="AM8">
        <v>10.264099999999999</v>
      </c>
      <c r="AN8">
        <v>0.90221899999999999</v>
      </c>
      <c r="AO8">
        <v>19.808250000000001</v>
      </c>
      <c r="AP8">
        <v>12.452921</v>
      </c>
      <c r="AQ8">
        <v>44.932388000000003</v>
      </c>
      <c r="AR8">
        <v>38.253599999999999</v>
      </c>
      <c r="AS8">
        <v>28.48461</v>
      </c>
      <c r="AT8">
        <v>8.7075110000000002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72.23</v>
      </c>
      <c r="BA8">
        <f t="shared" si="1"/>
        <v>2522.2307260000002</v>
      </c>
      <c r="BD8">
        <v>21.66</v>
      </c>
      <c r="BE8">
        <v>7.06</v>
      </c>
      <c r="BF8">
        <v>1.08</v>
      </c>
      <c r="BG8">
        <v>3.94</v>
      </c>
      <c r="BH8">
        <v>5.38</v>
      </c>
      <c r="BI8">
        <v>2.2000000000000002</v>
      </c>
      <c r="BJ8">
        <v>2.88</v>
      </c>
      <c r="BK8">
        <v>3.58</v>
      </c>
      <c r="BL8">
        <v>0.92</v>
      </c>
      <c r="BM8">
        <v>0</v>
      </c>
      <c r="BN8">
        <v>0</v>
      </c>
      <c r="BO8">
        <v>14.11</v>
      </c>
      <c r="BP8">
        <v>3.71</v>
      </c>
      <c r="BQ8">
        <v>4.25</v>
      </c>
      <c r="BR8">
        <v>1.04</v>
      </c>
      <c r="BS8">
        <v>0.42</v>
      </c>
      <c r="BT8">
        <v>0</v>
      </c>
      <c r="BU8">
        <v>0</v>
      </c>
      <c r="BV8">
        <v>0</v>
      </c>
      <c r="BW8">
        <f t="shared" si="2"/>
        <v>72.23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207.447721</v>
      </c>
      <c r="L9">
        <v>628.656971</v>
      </c>
      <c r="M9">
        <v>43.3125</v>
      </c>
      <c r="N9">
        <v>113.695312</v>
      </c>
      <c r="O9">
        <v>119.028164</v>
      </c>
      <c r="P9">
        <v>117.66562500000001</v>
      </c>
      <c r="Q9">
        <v>21.001750000000001</v>
      </c>
      <c r="R9">
        <v>40.800471000000002</v>
      </c>
      <c r="S9">
        <v>25.400471</v>
      </c>
      <c r="T9">
        <v>0</v>
      </c>
      <c r="U9">
        <v>265.289062</v>
      </c>
      <c r="V9">
        <v>19.952625000000001</v>
      </c>
      <c r="W9">
        <v>33.494335999999997</v>
      </c>
      <c r="X9">
        <v>141.983789</v>
      </c>
      <c r="Y9">
        <v>0</v>
      </c>
      <c r="Z9">
        <v>12.616065000000001</v>
      </c>
      <c r="AA9">
        <v>40.567526999999998</v>
      </c>
      <c r="AB9">
        <v>38.028489999999998</v>
      </c>
      <c r="AC9">
        <v>27.972953</v>
      </c>
      <c r="AD9">
        <v>35.219510999999997</v>
      </c>
      <c r="AE9">
        <v>47.582684999999998</v>
      </c>
      <c r="AF9">
        <v>9.4902499999999996</v>
      </c>
      <c r="AG9">
        <v>37.0062</v>
      </c>
      <c r="AH9">
        <v>147.205231</v>
      </c>
      <c r="AI9">
        <v>3.0631560000000002</v>
      </c>
      <c r="AJ9">
        <v>0</v>
      </c>
      <c r="AK9">
        <v>48.367935000000003</v>
      </c>
      <c r="AL9">
        <v>80.526600000000002</v>
      </c>
      <c r="AM9">
        <v>10.264099999999999</v>
      </c>
      <c r="AN9">
        <v>0.90221899999999999</v>
      </c>
      <c r="AO9">
        <v>19.808250000000001</v>
      </c>
      <c r="AP9">
        <v>12.452921</v>
      </c>
      <c r="AQ9">
        <v>44.629199999999997</v>
      </c>
      <c r="AR9">
        <v>38.253599999999999</v>
      </c>
      <c r="AS9">
        <v>28.48461</v>
      </c>
      <c r="AT9">
        <v>10.825815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72.23</v>
      </c>
      <c r="BA9">
        <f t="shared" si="1"/>
        <v>2543.2261150000004</v>
      </c>
      <c r="BD9">
        <v>21.66</v>
      </c>
      <c r="BE9">
        <v>7.06</v>
      </c>
      <c r="BF9">
        <v>1.08</v>
      </c>
      <c r="BG9">
        <v>3.94</v>
      </c>
      <c r="BH9">
        <v>5.38</v>
      </c>
      <c r="BI9">
        <v>2.2000000000000002</v>
      </c>
      <c r="BJ9">
        <v>2.88</v>
      </c>
      <c r="BK9">
        <v>3.58</v>
      </c>
      <c r="BL9">
        <v>0.92</v>
      </c>
      <c r="BM9">
        <v>0</v>
      </c>
      <c r="BN9">
        <v>0</v>
      </c>
      <c r="BO9">
        <v>14.11</v>
      </c>
      <c r="BP9">
        <v>3.71</v>
      </c>
      <c r="BQ9">
        <v>4.25</v>
      </c>
      <c r="BR9">
        <v>1.04</v>
      </c>
      <c r="BS9">
        <v>0.42</v>
      </c>
      <c r="BT9">
        <v>0</v>
      </c>
      <c r="BU9">
        <v>0</v>
      </c>
      <c r="BV9">
        <v>0</v>
      </c>
      <c r="BW9">
        <f t="shared" si="2"/>
        <v>72.23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207.447721</v>
      </c>
      <c r="L10">
        <v>628.656971</v>
      </c>
      <c r="M10">
        <v>43.3125</v>
      </c>
      <c r="N10">
        <v>113.695312</v>
      </c>
      <c r="O10">
        <v>119.028164</v>
      </c>
      <c r="P10">
        <v>117.66562500000001</v>
      </c>
      <c r="Q10">
        <v>21.001750000000001</v>
      </c>
      <c r="R10">
        <v>40.800471000000002</v>
      </c>
      <c r="S10">
        <v>25.400471</v>
      </c>
      <c r="T10">
        <v>0</v>
      </c>
      <c r="U10">
        <v>265.289062</v>
      </c>
      <c r="V10">
        <v>19.952625000000001</v>
      </c>
      <c r="W10">
        <v>33.494335999999997</v>
      </c>
      <c r="X10">
        <v>141.983789</v>
      </c>
      <c r="Y10">
        <v>0</v>
      </c>
      <c r="Z10">
        <v>12.616065000000001</v>
      </c>
      <c r="AA10">
        <v>40.567526999999998</v>
      </c>
      <c r="AB10">
        <v>38.028489999999998</v>
      </c>
      <c r="AC10">
        <v>27.972953</v>
      </c>
      <c r="AD10">
        <v>35.219510999999997</v>
      </c>
      <c r="AE10">
        <v>47.582684999999998</v>
      </c>
      <c r="AF10">
        <v>9.4902499999999996</v>
      </c>
      <c r="AG10">
        <v>37.0062</v>
      </c>
      <c r="AH10">
        <v>147.205231</v>
      </c>
      <c r="AI10">
        <v>3.0631560000000002</v>
      </c>
      <c r="AJ10">
        <v>0</v>
      </c>
      <c r="AK10">
        <v>48.367935000000003</v>
      </c>
      <c r="AL10">
        <v>80.526600000000002</v>
      </c>
      <c r="AM10">
        <v>10.264099999999999</v>
      </c>
      <c r="AN10">
        <v>0.90221899999999999</v>
      </c>
      <c r="AO10">
        <v>19.808250000000001</v>
      </c>
      <c r="AP10">
        <v>12.452921</v>
      </c>
      <c r="AQ10">
        <v>42.749437999999998</v>
      </c>
      <c r="AR10">
        <v>38.253599999999999</v>
      </c>
      <c r="AS10">
        <v>28.48461</v>
      </c>
      <c r="AT10">
        <v>10.825815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72.23</v>
      </c>
      <c r="BA10">
        <f t="shared" si="1"/>
        <v>2541.3463530000004</v>
      </c>
      <c r="BD10">
        <v>21.66</v>
      </c>
      <c r="BE10">
        <v>7.06</v>
      </c>
      <c r="BF10">
        <v>1.08</v>
      </c>
      <c r="BG10">
        <v>3.94</v>
      </c>
      <c r="BH10">
        <v>5.38</v>
      </c>
      <c r="BI10">
        <v>2.2000000000000002</v>
      </c>
      <c r="BJ10">
        <v>2.88</v>
      </c>
      <c r="BK10">
        <v>3.58</v>
      </c>
      <c r="BL10">
        <v>0.92</v>
      </c>
      <c r="BM10">
        <v>0</v>
      </c>
      <c r="BN10">
        <v>0</v>
      </c>
      <c r="BO10">
        <v>14.11</v>
      </c>
      <c r="BP10">
        <v>3.71</v>
      </c>
      <c r="BQ10">
        <v>4.25</v>
      </c>
      <c r="BR10">
        <v>1.04</v>
      </c>
      <c r="BS10">
        <v>0.42</v>
      </c>
      <c r="BT10">
        <v>0</v>
      </c>
      <c r="BU10">
        <v>0</v>
      </c>
      <c r="BV10">
        <v>0</v>
      </c>
      <c r="BW10">
        <f t="shared" si="2"/>
        <v>72.23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207.447721</v>
      </c>
      <c r="L11">
        <v>628.656971</v>
      </c>
      <c r="M11">
        <v>43.3125</v>
      </c>
      <c r="N11">
        <v>113.695312</v>
      </c>
      <c r="O11">
        <v>119.028164</v>
      </c>
      <c r="P11">
        <v>117.66562500000001</v>
      </c>
      <c r="Q11">
        <v>21.001750000000001</v>
      </c>
      <c r="R11">
        <v>40.800471000000002</v>
      </c>
      <c r="S11">
        <v>25.400471</v>
      </c>
      <c r="T11">
        <v>0</v>
      </c>
      <c r="U11">
        <v>254.460938</v>
      </c>
      <c r="V11">
        <v>19.952625000000001</v>
      </c>
      <c r="W11">
        <v>33.494335999999997</v>
      </c>
      <c r="X11">
        <v>141.983789</v>
      </c>
      <c r="Y11">
        <v>0</v>
      </c>
      <c r="Z11">
        <v>12.616065000000001</v>
      </c>
      <c r="AA11">
        <v>40.567526999999998</v>
      </c>
      <c r="AB11">
        <v>38.028489999999998</v>
      </c>
      <c r="AC11">
        <v>27.972953</v>
      </c>
      <c r="AD11">
        <v>35.219510999999997</v>
      </c>
      <c r="AE11">
        <v>30.872188000000001</v>
      </c>
      <c r="AF11">
        <v>9.4902499999999996</v>
      </c>
      <c r="AG11">
        <v>37.0062</v>
      </c>
      <c r="AH11">
        <v>147.205231</v>
      </c>
      <c r="AI11">
        <v>14.703150000000001</v>
      </c>
      <c r="AJ11">
        <v>0</v>
      </c>
      <c r="AK11">
        <v>48.367935000000003</v>
      </c>
      <c r="AL11">
        <v>80.526600000000002</v>
      </c>
      <c r="AM11">
        <v>10.264099999999999</v>
      </c>
      <c r="AN11">
        <v>0.90221899999999999</v>
      </c>
      <c r="AO11">
        <v>19.808250000000001</v>
      </c>
      <c r="AP11">
        <v>12.452921</v>
      </c>
      <c r="AQ11">
        <v>42.749437999999998</v>
      </c>
      <c r="AR11">
        <v>34.0032</v>
      </c>
      <c r="AS11">
        <v>29.131988</v>
      </c>
      <c r="AT11">
        <v>10.825815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71.53</v>
      </c>
      <c r="BA11">
        <f t="shared" si="1"/>
        <v>2521.1447040000003</v>
      </c>
      <c r="BD11">
        <v>21.66</v>
      </c>
      <c r="BE11">
        <v>6.9</v>
      </c>
      <c r="BF11">
        <v>1.1399999999999999</v>
      </c>
      <c r="BG11">
        <v>3.82</v>
      </c>
      <c r="BH11">
        <v>5.38</v>
      </c>
      <c r="BI11">
        <v>2.17</v>
      </c>
      <c r="BJ11">
        <v>2.88</v>
      </c>
      <c r="BK11">
        <v>3.58</v>
      </c>
      <c r="BL11">
        <v>0.89</v>
      </c>
      <c r="BM11">
        <v>0</v>
      </c>
      <c r="BN11">
        <v>0</v>
      </c>
      <c r="BO11">
        <v>13.77</v>
      </c>
      <c r="BP11">
        <v>3.7</v>
      </c>
      <c r="BQ11">
        <v>4.13</v>
      </c>
      <c r="BR11">
        <v>1.1000000000000001</v>
      </c>
      <c r="BS11">
        <v>0.41</v>
      </c>
      <c r="BT11">
        <v>0</v>
      </c>
      <c r="BU11">
        <v>0</v>
      </c>
      <c r="BV11">
        <v>0</v>
      </c>
      <c r="BW11">
        <f t="shared" si="2"/>
        <v>71.53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207.447721</v>
      </c>
      <c r="L12">
        <v>493.01377100000002</v>
      </c>
      <c r="M12">
        <v>43.3125</v>
      </c>
      <c r="N12">
        <v>113.695312</v>
      </c>
      <c r="O12">
        <v>119.028164</v>
      </c>
      <c r="P12">
        <v>117.66562500000001</v>
      </c>
      <c r="Q12">
        <v>21.001750000000001</v>
      </c>
      <c r="R12">
        <v>40.800471000000002</v>
      </c>
      <c r="S12">
        <v>25.400471</v>
      </c>
      <c r="T12">
        <v>0</v>
      </c>
      <c r="U12">
        <v>254.460938</v>
      </c>
      <c r="V12">
        <v>19.952625000000001</v>
      </c>
      <c r="W12">
        <v>33.494335999999997</v>
      </c>
      <c r="X12">
        <v>141.983789</v>
      </c>
      <c r="Y12">
        <v>0</v>
      </c>
      <c r="Z12">
        <v>12.616065000000001</v>
      </c>
      <c r="AA12">
        <v>40.567526999999998</v>
      </c>
      <c r="AB12">
        <v>38.028489999999998</v>
      </c>
      <c r="AC12">
        <v>27.972953</v>
      </c>
      <c r="AD12">
        <v>35.219510999999997</v>
      </c>
      <c r="AE12">
        <v>30.872188000000001</v>
      </c>
      <c r="AF12">
        <v>9.4902499999999996</v>
      </c>
      <c r="AG12">
        <v>37.0062</v>
      </c>
      <c r="AH12">
        <v>147.205231</v>
      </c>
      <c r="AI12">
        <v>14.703150000000001</v>
      </c>
      <c r="AJ12">
        <v>0</v>
      </c>
      <c r="AK12">
        <v>48.367935000000003</v>
      </c>
      <c r="AL12">
        <v>80.526600000000002</v>
      </c>
      <c r="AM12">
        <v>10.264099999999999</v>
      </c>
      <c r="AN12">
        <v>0.90221899999999999</v>
      </c>
      <c r="AO12">
        <v>19.808250000000001</v>
      </c>
      <c r="AP12">
        <v>12.452921</v>
      </c>
      <c r="AQ12">
        <v>42.749437999999998</v>
      </c>
      <c r="AR12">
        <v>34.0032</v>
      </c>
      <c r="AS12">
        <v>29.131988</v>
      </c>
      <c r="AT12">
        <v>10.825815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71.53</v>
      </c>
      <c r="BA12">
        <f t="shared" si="1"/>
        <v>2385.5015040000003</v>
      </c>
      <c r="BD12">
        <v>21.66</v>
      </c>
      <c r="BE12">
        <v>6.9</v>
      </c>
      <c r="BF12">
        <v>1.1399999999999999</v>
      </c>
      <c r="BG12">
        <v>3.82</v>
      </c>
      <c r="BH12">
        <v>5.38</v>
      </c>
      <c r="BI12">
        <v>2.17</v>
      </c>
      <c r="BJ12">
        <v>2.88</v>
      </c>
      <c r="BK12">
        <v>3.58</v>
      </c>
      <c r="BL12">
        <v>0.89</v>
      </c>
      <c r="BM12">
        <v>0</v>
      </c>
      <c r="BN12">
        <v>0</v>
      </c>
      <c r="BO12">
        <v>13.77</v>
      </c>
      <c r="BP12">
        <v>3.7</v>
      </c>
      <c r="BQ12">
        <v>4.13</v>
      </c>
      <c r="BR12">
        <v>1.1000000000000001</v>
      </c>
      <c r="BS12">
        <v>0.41</v>
      </c>
      <c r="BT12">
        <v>0</v>
      </c>
      <c r="BU12">
        <v>0</v>
      </c>
      <c r="BV12">
        <v>0</v>
      </c>
      <c r="BW12">
        <f t="shared" si="2"/>
        <v>71.53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207.447721</v>
      </c>
      <c r="L13">
        <v>384.97343499999999</v>
      </c>
      <c r="M13">
        <v>43.3125</v>
      </c>
      <c r="N13">
        <v>113.695312</v>
      </c>
      <c r="O13">
        <v>119.028164</v>
      </c>
      <c r="P13">
        <v>117.66562500000001</v>
      </c>
      <c r="Q13">
        <v>21.001750000000001</v>
      </c>
      <c r="R13">
        <v>40.800471000000002</v>
      </c>
      <c r="S13">
        <v>25.400471</v>
      </c>
      <c r="T13">
        <v>0</v>
      </c>
      <c r="U13">
        <v>254.460938</v>
      </c>
      <c r="V13">
        <v>19.952625000000001</v>
      </c>
      <c r="W13">
        <v>33.494335999999997</v>
      </c>
      <c r="X13">
        <v>141.983789</v>
      </c>
      <c r="Y13">
        <v>0</v>
      </c>
      <c r="Z13">
        <v>12.616065000000001</v>
      </c>
      <c r="AA13">
        <v>40.567526999999998</v>
      </c>
      <c r="AB13">
        <v>38.028489999999998</v>
      </c>
      <c r="AC13">
        <v>27.972953</v>
      </c>
      <c r="AD13">
        <v>35.219510999999997</v>
      </c>
      <c r="AE13">
        <v>30.872188000000001</v>
      </c>
      <c r="AF13">
        <v>9.4902499999999996</v>
      </c>
      <c r="AG13">
        <v>37.0062</v>
      </c>
      <c r="AH13">
        <v>147.205231</v>
      </c>
      <c r="AI13">
        <v>14.703150000000001</v>
      </c>
      <c r="AJ13">
        <v>0</v>
      </c>
      <c r="AK13">
        <v>48.367935000000003</v>
      </c>
      <c r="AL13">
        <v>80.526600000000002</v>
      </c>
      <c r="AM13">
        <v>10.264099999999999</v>
      </c>
      <c r="AN13">
        <v>0.90221899999999999</v>
      </c>
      <c r="AO13">
        <v>19.808250000000001</v>
      </c>
      <c r="AP13">
        <v>12.452921</v>
      </c>
      <c r="AQ13">
        <v>42.749437999999998</v>
      </c>
      <c r="AR13">
        <v>37.191000000000003</v>
      </c>
      <c r="AS13">
        <v>29.779364999999999</v>
      </c>
      <c r="AT13">
        <v>10.825815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71.53</v>
      </c>
      <c r="BA13">
        <f t="shared" si="1"/>
        <v>2281.2963449999993</v>
      </c>
      <c r="BD13">
        <v>21.66</v>
      </c>
      <c r="BE13">
        <v>6.9</v>
      </c>
      <c r="BF13">
        <v>1.1399999999999999</v>
      </c>
      <c r="BG13">
        <v>3.82</v>
      </c>
      <c r="BH13">
        <v>5.38</v>
      </c>
      <c r="BI13">
        <v>2.17</v>
      </c>
      <c r="BJ13">
        <v>2.88</v>
      </c>
      <c r="BK13">
        <v>3.58</v>
      </c>
      <c r="BL13">
        <v>0.89</v>
      </c>
      <c r="BM13">
        <v>0</v>
      </c>
      <c r="BN13">
        <v>0</v>
      </c>
      <c r="BO13">
        <v>13.77</v>
      </c>
      <c r="BP13">
        <v>3.7</v>
      </c>
      <c r="BQ13">
        <v>4.13</v>
      </c>
      <c r="BR13">
        <v>1.1000000000000001</v>
      </c>
      <c r="BS13">
        <v>0.41</v>
      </c>
      <c r="BT13">
        <v>0</v>
      </c>
      <c r="BU13">
        <v>0</v>
      </c>
      <c r="BV13">
        <v>0</v>
      </c>
      <c r="BW13">
        <f t="shared" si="2"/>
        <v>71.53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207.447721</v>
      </c>
      <c r="L14">
        <v>405.18593499999997</v>
      </c>
      <c r="M14">
        <v>43.3125</v>
      </c>
      <c r="N14">
        <v>113.695312</v>
      </c>
      <c r="O14">
        <v>119.028164</v>
      </c>
      <c r="P14">
        <v>117.66562500000001</v>
      </c>
      <c r="Q14">
        <v>21.001750000000001</v>
      </c>
      <c r="R14">
        <v>40.800471000000002</v>
      </c>
      <c r="S14">
        <v>25.400471</v>
      </c>
      <c r="T14">
        <v>0</v>
      </c>
      <c r="U14">
        <v>254.460938</v>
      </c>
      <c r="V14">
        <v>19.952625000000001</v>
      </c>
      <c r="W14">
        <v>33.494335999999997</v>
      </c>
      <c r="X14">
        <v>141.983789</v>
      </c>
      <c r="Y14">
        <v>0</v>
      </c>
      <c r="Z14">
        <v>12.616065000000001</v>
      </c>
      <c r="AA14">
        <v>40.567526999999998</v>
      </c>
      <c r="AB14">
        <v>38.028489999999998</v>
      </c>
      <c r="AC14">
        <v>27.972953</v>
      </c>
      <c r="AD14">
        <v>35.219510999999997</v>
      </c>
      <c r="AE14">
        <v>30.872188000000001</v>
      </c>
      <c r="AF14">
        <v>9.4902499999999996</v>
      </c>
      <c r="AG14">
        <v>37.0062</v>
      </c>
      <c r="AH14">
        <v>147.205231</v>
      </c>
      <c r="AI14">
        <v>14.703150000000001</v>
      </c>
      <c r="AJ14">
        <v>0</v>
      </c>
      <c r="AK14">
        <v>48.367935000000003</v>
      </c>
      <c r="AL14">
        <v>80.526600000000002</v>
      </c>
      <c r="AM14">
        <v>10.264099999999999</v>
      </c>
      <c r="AN14">
        <v>0.90221899999999999</v>
      </c>
      <c r="AO14">
        <v>19.808250000000001</v>
      </c>
      <c r="AP14">
        <v>12.452921</v>
      </c>
      <c r="AQ14">
        <v>28.499625000000002</v>
      </c>
      <c r="AR14">
        <v>37.191000000000003</v>
      </c>
      <c r="AS14">
        <v>29.779364999999999</v>
      </c>
      <c r="AT14">
        <v>10.825815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71.53</v>
      </c>
      <c r="BA14">
        <f t="shared" si="1"/>
        <v>2287.2590319999995</v>
      </c>
      <c r="BD14">
        <v>21.66</v>
      </c>
      <c r="BE14">
        <v>6.9</v>
      </c>
      <c r="BF14">
        <v>1.1399999999999999</v>
      </c>
      <c r="BG14">
        <v>3.82</v>
      </c>
      <c r="BH14">
        <v>5.38</v>
      </c>
      <c r="BI14">
        <v>2.17</v>
      </c>
      <c r="BJ14">
        <v>2.88</v>
      </c>
      <c r="BK14">
        <v>3.58</v>
      </c>
      <c r="BL14">
        <v>0.89</v>
      </c>
      <c r="BM14">
        <v>0</v>
      </c>
      <c r="BN14">
        <v>0</v>
      </c>
      <c r="BO14">
        <v>13.77</v>
      </c>
      <c r="BP14">
        <v>3.7</v>
      </c>
      <c r="BQ14">
        <v>4.13</v>
      </c>
      <c r="BR14">
        <v>1.1000000000000001</v>
      </c>
      <c r="BS14">
        <v>0.41</v>
      </c>
      <c r="BT14">
        <v>0</v>
      </c>
      <c r="BU14">
        <v>0</v>
      </c>
      <c r="BV14">
        <v>0</v>
      </c>
      <c r="BW14">
        <f t="shared" si="2"/>
        <v>71.53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181.660518</v>
      </c>
      <c r="L15">
        <v>384.97343499999999</v>
      </c>
      <c r="M15">
        <v>43.3125</v>
      </c>
      <c r="N15">
        <v>113.695312</v>
      </c>
      <c r="O15">
        <v>119.028164</v>
      </c>
      <c r="P15">
        <v>117.66562500000001</v>
      </c>
      <c r="Q15">
        <v>21.001750000000001</v>
      </c>
      <c r="R15">
        <v>40.800471000000002</v>
      </c>
      <c r="S15">
        <v>25.400471</v>
      </c>
      <c r="T15">
        <v>0</v>
      </c>
      <c r="U15">
        <v>254.460938</v>
      </c>
      <c r="V15">
        <v>19.952625000000001</v>
      </c>
      <c r="W15">
        <v>33.494335999999997</v>
      </c>
      <c r="X15">
        <v>141.983789</v>
      </c>
      <c r="Y15">
        <v>0</v>
      </c>
      <c r="Z15">
        <v>12.616065000000001</v>
      </c>
      <c r="AA15">
        <v>40.567526999999998</v>
      </c>
      <c r="AB15">
        <v>38.028489999999998</v>
      </c>
      <c r="AC15">
        <v>27.972953</v>
      </c>
      <c r="AD15">
        <v>35.219510999999997</v>
      </c>
      <c r="AE15">
        <v>30.872188000000001</v>
      </c>
      <c r="AF15">
        <v>9.4902499999999996</v>
      </c>
      <c r="AG15">
        <v>37.0062</v>
      </c>
      <c r="AH15">
        <v>147.205231</v>
      </c>
      <c r="AI15">
        <v>14.703150000000001</v>
      </c>
      <c r="AJ15">
        <v>0</v>
      </c>
      <c r="AK15">
        <v>48.367935000000003</v>
      </c>
      <c r="AL15">
        <v>76.388428000000005</v>
      </c>
      <c r="AM15">
        <v>10.264099999999999</v>
      </c>
      <c r="AN15">
        <v>0.90221899999999999</v>
      </c>
      <c r="AO15">
        <v>19.808250000000001</v>
      </c>
      <c r="AP15">
        <v>11.096662</v>
      </c>
      <c r="AQ15">
        <v>28.499625000000002</v>
      </c>
      <c r="AR15">
        <v>37.191000000000003</v>
      </c>
      <c r="AS15">
        <v>30.426742000000001</v>
      </c>
      <c r="AT15">
        <v>10.825815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71.53</v>
      </c>
      <c r="BA15">
        <f t="shared" si="1"/>
        <v>2236.4122750000001</v>
      </c>
      <c r="BD15">
        <v>21.66</v>
      </c>
      <c r="BE15">
        <v>6.9</v>
      </c>
      <c r="BF15">
        <v>1.1399999999999999</v>
      </c>
      <c r="BG15">
        <v>3.82</v>
      </c>
      <c r="BH15">
        <v>5.38</v>
      </c>
      <c r="BI15">
        <v>2.17</v>
      </c>
      <c r="BJ15">
        <v>2.88</v>
      </c>
      <c r="BK15">
        <v>3.58</v>
      </c>
      <c r="BL15">
        <v>0.89</v>
      </c>
      <c r="BM15">
        <v>0</v>
      </c>
      <c r="BN15">
        <v>0</v>
      </c>
      <c r="BO15">
        <v>13.77</v>
      </c>
      <c r="BP15">
        <v>3.7</v>
      </c>
      <c r="BQ15">
        <v>4.13</v>
      </c>
      <c r="BR15">
        <v>1.1000000000000001</v>
      </c>
      <c r="BS15">
        <v>0.41</v>
      </c>
      <c r="BT15">
        <v>0</v>
      </c>
      <c r="BU15">
        <v>0</v>
      </c>
      <c r="BV15">
        <v>0</v>
      </c>
      <c r="BW15">
        <f t="shared" si="2"/>
        <v>71.53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181.660518</v>
      </c>
      <c r="L16">
        <v>384.97343499999999</v>
      </c>
      <c r="M16">
        <v>43.3125</v>
      </c>
      <c r="N16">
        <v>113.695312</v>
      </c>
      <c r="O16">
        <v>119.028164</v>
      </c>
      <c r="P16">
        <v>117.66562500000001</v>
      </c>
      <c r="Q16">
        <v>21.001750000000001</v>
      </c>
      <c r="R16">
        <v>40.800471000000002</v>
      </c>
      <c r="S16">
        <v>25.400471</v>
      </c>
      <c r="T16">
        <v>0</v>
      </c>
      <c r="U16">
        <v>254.460938</v>
      </c>
      <c r="V16">
        <v>19.952625000000001</v>
      </c>
      <c r="W16">
        <v>33.494335999999997</v>
      </c>
      <c r="X16">
        <v>141.983789</v>
      </c>
      <c r="Y16">
        <v>0</v>
      </c>
      <c r="Z16">
        <v>12.616065000000001</v>
      </c>
      <c r="AA16">
        <v>40.567526999999998</v>
      </c>
      <c r="AB16">
        <v>38.028489999999998</v>
      </c>
      <c r="AC16">
        <v>27.972953</v>
      </c>
      <c r="AD16">
        <v>35.219510999999997</v>
      </c>
      <c r="AE16">
        <v>30.872188000000001</v>
      </c>
      <c r="AF16">
        <v>9.4902499999999996</v>
      </c>
      <c r="AG16">
        <v>37.0062</v>
      </c>
      <c r="AH16">
        <v>147.205231</v>
      </c>
      <c r="AI16">
        <v>14.703150000000001</v>
      </c>
      <c r="AJ16">
        <v>0</v>
      </c>
      <c r="AK16">
        <v>48.367935000000003</v>
      </c>
      <c r="AL16">
        <v>76.388428000000005</v>
      </c>
      <c r="AM16">
        <v>10.264099999999999</v>
      </c>
      <c r="AN16">
        <v>0.90221899999999999</v>
      </c>
      <c r="AO16">
        <v>19.808250000000001</v>
      </c>
      <c r="AP16">
        <v>11.096662</v>
      </c>
      <c r="AQ16">
        <v>28.499625000000002</v>
      </c>
      <c r="AR16">
        <v>37.191000000000003</v>
      </c>
      <c r="AS16">
        <v>30.426742000000001</v>
      </c>
      <c r="AT16">
        <v>10.825815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71.53</v>
      </c>
      <c r="BA16">
        <f t="shared" si="1"/>
        <v>2236.4122750000001</v>
      </c>
      <c r="BD16">
        <v>21.66</v>
      </c>
      <c r="BE16">
        <v>6.9</v>
      </c>
      <c r="BF16">
        <v>1.1399999999999999</v>
      </c>
      <c r="BG16">
        <v>3.82</v>
      </c>
      <c r="BH16">
        <v>5.38</v>
      </c>
      <c r="BI16">
        <v>2.17</v>
      </c>
      <c r="BJ16">
        <v>2.88</v>
      </c>
      <c r="BK16">
        <v>3.58</v>
      </c>
      <c r="BL16">
        <v>0.89</v>
      </c>
      <c r="BM16">
        <v>0</v>
      </c>
      <c r="BN16">
        <v>0</v>
      </c>
      <c r="BO16">
        <v>13.77</v>
      </c>
      <c r="BP16">
        <v>3.7</v>
      </c>
      <c r="BQ16">
        <v>4.13</v>
      </c>
      <c r="BR16">
        <v>1.1000000000000001</v>
      </c>
      <c r="BS16">
        <v>0.41</v>
      </c>
      <c r="BT16">
        <v>0</v>
      </c>
      <c r="BU16">
        <v>0</v>
      </c>
      <c r="BV16">
        <v>0</v>
      </c>
      <c r="BW16">
        <f t="shared" si="2"/>
        <v>71.53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181.660518</v>
      </c>
      <c r="L17">
        <v>384.97343499999999</v>
      </c>
      <c r="M17">
        <v>43.3125</v>
      </c>
      <c r="N17">
        <v>113.695312</v>
      </c>
      <c r="O17">
        <v>119.028164</v>
      </c>
      <c r="P17">
        <v>117.66562500000001</v>
      </c>
      <c r="Q17">
        <v>21.001750000000001</v>
      </c>
      <c r="R17">
        <v>40.800471000000002</v>
      </c>
      <c r="S17">
        <v>25.400471</v>
      </c>
      <c r="T17">
        <v>0</v>
      </c>
      <c r="U17">
        <v>254.460938</v>
      </c>
      <c r="V17">
        <v>19.952625000000001</v>
      </c>
      <c r="W17">
        <v>33.494335999999997</v>
      </c>
      <c r="X17">
        <v>141.983789</v>
      </c>
      <c r="Y17">
        <v>0</v>
      </c>
      <c r="Z17">
        <v>12.616065000000001</v>
      </c>
      <c r="AA17">
        <v>40.567526999999998</v>
      </c>
      <c r="AB17">
        <v>38.028489999999998</v>
      </c>
      <c r="AC17">
        <v>27.972953</v>
      </c>
      <c r="AD17">
        <v>35.219510999999997</v>
      </c>
      <c r="AE17">
        <v>30.872188000000001</v>
      </c>
      <c r="AF17">
        <v>9.4902499999999996</v>
      </c>
      <c r="AG17">
        <v>37.0062</v>
      </c>
      <c r="AH17">
        <v>147.205231</v>
      </c>
      <c r="AI17">
        <v>14.703150000000001</v>
      </c>
      <c r="AJ17">
        <v>0</v>
      </c>
      <c r="AK17">
        <v>48.367935000000003</v>
      </c>
      <c r="AL17">
        <v>76.388428000000005</v>
      </c>
      <c r="AM17">
        <v>10.264099999999999</v>
      </c>
      <c r="AN17">
        <v>0.90221899999999999</v>
      </c>
      <c r="AO17">
        <v>19.808250000000001</v>
      </c>
      <c r="AP17">
        <v>11.096662</v>
      </c>
      <c r="AQ17">
        <v>0</v>
      </c>
      <c r="AR17">
        <v>42.503999999999998</v>
      </c>
      <c r="AS17">
        <v>30.426742000000001</v>
      </c>
      <c r="AT17">
        <v>10.825815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71.53</v>
      </c>
      <c r="BA17">
        <f t="shared" si="1"/>
        <v>2213.2256500000003</v>
      </c>
      <c r="BD17">
        <v>21.66</v>
      </c>
      <c r="BE17">
        <v>6.9</v>
      </c>
      <c r="BF17">
        <v>1.1399999999999999</v>
      </c>
      <c r="BG17">
        <v>3.82</v>
      </c>
      <c r="BH17">
        <v>5.38</v>
      </c>
      <c r="BI17">
        <v>2.17</v>
      </c>
      <c r="BJ17">
        <v>2.88</v>
      </c>
      <c r="BK17">
        <v>3.58</v>
      </c>
      <c r="BL17">
        <v>0.89</v>
      </c>
      <c r="BM17">
        <v>0</v>
      </c>
      <c r="BN17">
        <v>0</v>
      </c>
      <c r="BO17">
        <v>13.77</v>
      </c>
      <c r="BP17">
        <v>3.7</v>
      </c>
      <c r="BQ17">
        <v>4.13</v>
      </c>
      <c r="BR17">
        <v>1.1000000000000001</v>
      </c>
      <c r="BS17">
        <v>0.41</v>
      </c>
      <c r="BT17">
        <v>0</v>
      </c>
      <c r="BU17">
        <v>0</v>
      </c>
      <c r="BV17">
        <v>0</v>
      </c>
      <c r="BW17">
        <f t="shared" si="2"/>
        <v>71.53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181.660518</v>
      </c>
      <c r="L18">
        <v>384.97343499999999</v>
      </c>
      <c r="M18">
        <v>43.3125</v>
      </c>
      <c r="N18">
        <v>113.695312</v>
      </c>
      <c r="O18">
        <v>119.028164</v>
      </c>
      <c r="P18">
        <v>117.66562500000001</v>
      </c>
      <c r="Q18">
        <v>21.001750000000001</v>
      </c>
      <c r="R18">
        <v>40.800471000000002</v>
      </c>
      <c r="S18">
        <v>25.400471</v>
      </c>
      <c r="T18">
        <v>0</v>
      </c>
      <c r="U18">
        <v>254.460938</v>
      </c>
      <c r="V18">
        <v>19.952625000000001</v>
      </c>
      <c r="W18">
        <v>33.494335999999997</v>
      </c>
      <c r="X18">
        <v>141.983789</v>
      </c>
      <c r="Y18">
        <v>0</v>
      </c>
      <c r="Z18">
        <v>12.616065000000001</v>
      </c>
      <c r="AA18">
        <v>40.567526999999998</v>
      </c>
      <c r="AB18">
        <v>38.028489999999998</v>
      </c>
      <c r="AC18">
        <v>27.972953</v>
      </c>
      <c r="AD18">
        <v>35.219510999999997</v>
      </c>
      <c r="AE18">
        <v>30.872188000000001</v>
      </c>
      <c r="AF18">
        <v>9.4902499999999996</v>
      </c>
      <c r="AG18">
        <v>37.0062</v>
      </c>
      <c r="AH18">
        <v>147.205231</v>
      </c>
      <c r="AI18">
        <v>14.703150000000001</v>
      </c>
      <c r="AJ18">
        <v>0</v>
      </c>
      <c r="AK18">
        <v>48.367935000000003</v>
      </c>
      <c r="AL18">
        <v>76.388428000000005</v>
      </c>
      <c r="AM18">
        <v>10.264099999999999</v>
      </c>
      <c r="AN18">
        <v>0.90221899999999999</v>
      </c>
      <c r="AO18">
        <v>19.808250000000001</v>
      </c>
      <c r="AP18">
        <v>11.096662</v>
      </c>
      <c r="AQ18">
        <v>0</v>
      </c>
      <c r="AR18">
        <v>42.503999999999998</v>
      </c>
      <c r="AS18">
        <v>30.426742000000001</v>
      </c>
      <c r="AT18">
        <v>10.825815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71.53</v>
      </c>
      <c r="BA18">
        <f t="shared" si="1"/>
        <v>2213.2256500000003</v>
      </c>
      <c r="BD18">
        <v>21.66</v>
      </c>
      <c r="BE18">
        <v>6.9</v>
      </c>
      <c r="BF18">
        <v>1.1399999999999999</v>
      </c>
      <c r="BG18">
        <v>3.82</v>
      </c>
      <c r="BH18">
        <v>5.38</v>
      </c>
      <c r="BI18">
        <v>2.17</v>
      </c>
      <c r="BJ18">
        <v>2.88</v>
      </c>
      <c r="BK18">
        <v>3.58</v>
      </c>
      <c r="BL18">
        <v>0.89</v>
      </c>
      <c r="BM18">
        <v>0</v>
      </c>
      <c r="BN18">
        <v>0</v>
      </c>
      <c r="BO18">
        <v>13.77</v>
      </c>
      <c r="BP18">
        <v>3.7</v>
      </c>
      <c r="BQ18">
        <v>4.13</v>
      </c>
      <c r="BR18">
        <v>1.1000000000000001</v>
      </c>
      <c r="BS18">
        <v>0.41</v>
      </c>
      <c r="BT18">
        <v>0</v>
      </c>
      <c r="BU18">
        <v>0</v>
      </c>
      <c r="BV18">
        <v>0</v>
      </c>
      <c r="BW18">
        <f t="shared" si="2"/>
        <v>71.53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181.660518</v>
      </c>
      <c r="L19">
        <v>384.97343499999999</v>
      </c>
      <c r="M19">
        <v>43.3125</v>
      </c>
      <c r="N19">
        <v>113.695312</v>
      </c>
      <c r="O19">
        <v>119.028164</v>
      </c>
      <c r="P19">
        <v>117.66562500000001</v>
      </c>
      <c r="Q19">
        <v>21.001750000000001</v>
      </c>
      <c r="R19">
        <v>40.800471000000002</v>
      </c>
      <c r="S19">
        <v>25.400471</v>
      </c>
      <c r="T19">
        <v>0</v>
      </c>
      <c r="U19">
        <v>254.460938</v>
      </c>
      <c r="V19">
        <v>19.952625000000001</v>
      </c>
      <c r="W19">
        <v>33.494335999999997</v>
      </c>
      <c r="X19">
        <v>141.983789</v>
      </c>
      <c r="Y19">
        <v>0</v>
      </c>
      <c r="Z19">
        <v>12.616065000000001</v>
      </c>
      <c r="AA19">
        <v>40.567526999999998</v>
      </c>
      <c r="AB19">
        <v>38.028489999999998</v>
      </c>
      <c r="AC19">
        <v>27.972953</v>
      </c>
      <c r="AD19">
        <v>35.219510999999997</v>
      </c>
      <c r="AE19">
        <v>30.872188000000001</v>
      </c>
      <c r="AF19">
        <v>8.5412250000000007</v>
      </c>
      <c r="AG19">
        <v>37.0062</v>
      </c>
      <c r="AH19">
        <v>147.205231</v>
      </c>
      <c r="AI19">
        <v>3.0631560000000002</v>
      </c>
      <c r="AJ19">
        <v>0</v>
      </c>
      <c r="AK19">
        <v>48.367935000000003</v>
      </c>
      <c r="AL19">
        <v>76.388428000000005</v>
      </c>
      <c r="AM19">
        <v>10.264099999999999</v>
      </c>
      <c r="AN19">
        <v>0.90221899999999999</v>
      </c>
      <c r="AO19">
        <v>19.808250000000001</v>
      </c>
      <c r="AP19">
        <v>11.096662</v>
      </c>
      <c r="AQ19">
        <v>0</v>
      </c>
      <c r="AR19">
        <v>42.503999999999998</v>
      </c>
      <c r="AS19">
        <v>30.426742000000001</v>
      </c>
      <c r="AT19">
        <v>10.825815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71.53</v>
      </c>
      <c r="BA19">
        <f t="shared" si="1"/>
        <v>2200.6366309999999</v>
      </c>
      <c r="BD19">
        <v>21.66</v>
      </c>
      <c r="BE19">
        <v>6.9</v>
      </c>
      <c r="BF19">
        <v>1.1399999999999999</v>
      </c>
      <c r="BG19">
        <v>3.82</v>
      </c>
      <c r="BH19">
        <v>5.38</v>
      </c>
      <c r="BI19">
        <v>2.17</v>
      </c>
      <c r="BJ19">
        <v>2.88</v>
      </c>
      <c r="BK19">
        <v>3.58</v>
      </c>
      <c r="BL19">
        <v>0.89</v>
      </c>
      <c r="BM19">
        <v>0</v>
      </c>
      <c r="BN19">
        <v>0</v>
      </c>
      <c r="BO19">
        <v>13.77</v>
      </c>
      <c r="BP19">
        <v>3.7</v>
      </c>
      <c r="BQ19">
        <v>4.13</v>
      </c>
      <c r="BR19">
        <v>1.1000000000000001</v>
      </c>
      <c r="BS19">
        <v>0.41</v>
      </c>
      <c r="BT19">
        <v>0</v>
      </c>
      <c r="BU19">
        <v>0</v>
      </c>
      <c r="BV19">
        <v>0</v>
      </c>
      <c r="BW19">
        <f t="shared" si="2"/>
        <v>71.53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181.660518</v>
      </c>
      <c r="L20">
        <v>400.37343499999997</v>
      </c>
      <c r="M20">
        <v>43.3125</v>
      </c>
      <c r="N20">
        <v>113.695312</v>
      </c>
      <c r="O20">
        <v>119.028164</v>
      </c>
      <c r="P20">
        <v>117.66562500000001</v>
      </c>
      <c r="Q20">
        <v>21.001750000000001</v>
      </c>
      <c r="R20">
        <v>40.800471000000002</v>
      </c>
      <c r="S20">
        <v>25.400471</v>
      </c>
      <c r="T20">
        <v>0</v>
      </c>
      <c r="U20">
        <v>254.460938</v>
      </c>
      <c r="V20">
        <v>19.952625000000001</v>
      </c>
      <c r="W20">
        <v>33.494335999999997</v>
      </c>
      <c r="X20">
        <v>141.983789</v>
      </c>
      <c r="Y20">
        <v>0</v>
      </c>
      <c r="Z20">
        <v>12.616065000000001</v>
      </c>
      <c r="AA20">
        <v>40.567526999999998</v>
      </c>
      <c r="AB20">
        <v>38.028489999999998</v>
      </c>
      <c r="AC20">
        <v>27.972953</v>
      </c>
      <c r="AD20">
        <v>35.219510999999997</v>
      </c>
      <c r="AE20">
        <v>30.872188000000001</v>
      </c>
      <c r="AF20">
        <v>8.5412250000000007</v>
      </c>
      <c r="AG20">
        <v>37.0062</v>
      </c>
      <c r="AH20">
        <v>147.205231</v>
      </c>
      <c r="AI20">
        <v>3.0631560000000002</v>
      </c>
      <c r="AJ20">
        <v>0</v>
      </c>
      <c r="AK20">
        <v>48.367935000000003</v>
      </c>
      <c r="AL20">
        <v>76.388428000000005</v>
      </c>
      <c r="AM20">
        <v>10.264099999999999</v>
      </c>
      <c r="AN20">
        <v>0.90221899999999999</v>
      </c>
      <c r="AO20">
        <v>19.808250000000001</v>
      </c>
      <c r="AP20">
        <v>11.096662</v>
      </c>
      <c r="AQ20">
        <v>0</v>
      </c>
      <c r="AR20">
        <v>42.503999999999998</v>
      </c>
      <c r="AS20">
        <v>30.426742000000001</v>
      </c>
      <c r="AT20">
        <v>10.825815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71.53</v>
      </c>
      <c r="BA20">
        <f t="shared" si="1"/>
        <v>2216.0366309999999</v>
      </c>
      <c r="BD20">
        <v>21.66</v>
      </c>
      <c r="BE20">
        <v>6.9</v>
      </c>
      <c r="BF20">
        <v>1.1399999999999999</v>
      </c>
      <c r="BG20">
        <v>3.82</v>
      </c>
      <c r="BH20">
        <v>5.38</v>
      </c>
      <c r="BI20">
        <v>2.17</v>
      </c>
      <c r="BJ20">
        <v>2.88</v>
      </c>
      <c r="BK20">
        <v>3.58</v>
      </c>
      <c r="BL20">
        <v>0.89</v>
      </c>
      <c r="BM20">
        <v>0</v>
      </c>
      <c r="BN20">
        <v>0</v>
      </c>
      <c r="BO20">
        <v>13.77</v>
      </c>
      <c r="BP20">
        <v>3.7</v>
      </c>
      <c r="BQ20">
        <v>4.13</v>
      </c>
      <c r="BR20">
        <v>1.1000000000000001</v>
      </c>
      <c r="BS20">
        <v>0.41</v>
      </c>
      <c r="BT20">
        <v>0</v>
      </c>
      <c r="BU20">
        <v>0</v>
      </c>
      <c r="BV20">
        <v>0</v>
      </c>
      <c r="BW20">
        <f t="shared" si="2"/>
        <v>71.53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207.447721</v>
      </c>
      <c r="L21">
        <v>535.12343499999997</v>
      </c>
      <c r="M21">
        <v>43.3125</v>
      </c>
      <c r="N21">
        <v>113.695312</v>
      </c>
      <c r="O21">
        <v>119.028164</v>
      </c>
      <c r="P21">
        <v>117.66562500000001</v>
      </c>
      <c r="Q21">
        <v>21.001750000000001</v>
      </c>
      <c r="R21">
        <v>40.800471000000002</v>
      </c>
      <c r="S21">
        <v>25.400471</v>
      </c>
      <c r="T21">
        <v>0</v>
      </c>
      <c r="U21">
        <v>254.460938</v>
      </c>
      <c r="V21">
        <v>19.952625000000001</v>
      </c>
      <c r="W21">
        <v>33.494335999999997</v>
      </c>
      <c r="X21">
        <v>141.983789</v>
      </c>
      <c r="Y21">
        <v>0</v>
      </c>
      <c r="Z21">
        <v>12.616065000000001</v>
      </c>
      <c r="AA21">
        <v>40.567526999999998</v>
      </c>
      <c r="AB21">
        <v>38.028489999999998</v>
      </c>
      <c r="AC21">
        <v>27.972953</v>
      </c>
      <c r="AD21">
        <v>35.219510999999997</v>
      </c>
      <c r="AE21">
        <v>30.872188000000001</v>
      </c>
      <c r="AF21">
        <v>8.5412250000000007</v>
      </c>
      <c r="AG21">
        <v>37.0062</v>
      </c>
      <c r="AH21">
        <v>147.205231</v>
      </c>
      <c r="AI21">
        <v>3.0631560000000002</v>
      </c>
      <c r="AJ21">
        <v>0</v>
      </c>
      <c r="AK21">
        <v>48.367935000000003</v>
      </c>
      <c r="AL21">
        <v>76.388428000000005</v>
      </c>
      <c r="AM21">
        <v>10.264099999999999</v>
      </c>
      <c r="AN21">
        <v>0.90221899999999999</v>
      </c>
      <c r="AO21">
        <v>28.297499999999999</v>
      </c>
      <c r="AP21">
        <v>11.096662</v>
      </c>
      <c r="AQ21">
        <v>0</v>
      </c>
      <c r="AR21">
        <v>42.503999999999998</v>
      </c>
      <c r="AS21">
        <v>30.426742000000001</v>
      </c>
      <c r="AT21">
        <v>10.825815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71.45</v>
      </c>
      <c r="BA21">
        <f t="shared" si="1"/>
        <v>2384.983084</v>
      </c>
      <c r="BD21">
        <v>21.66</v>
      </c>
      <c r="BE21">
        <v>6.9</v>
      </c>
      <c r="BF21">
        <v>1.1399999999999999</v>
      </c>
      <c r="BG21">
        <v>3.82</v>
      </c>
      <c r="BH21">
        <v>5.38</v>
      </c>
      <c r="BI21">
        <v>2.17</v>
      </c>
      <c r="BJ21">
        <v>2.88</v>
      </c>
      <c r="BK21">
        <v>3.58</v>
      </c>
      <c r="BL21">
        <v>0.81</v>
      </c>
      <c r="BM21">
        <v>0</v>
      </c>
      <c r="BN21">
        <v>0</v>
      </c>
      <c r="BO21">
        <v>13.77</v>
      </c>
      <c r="BP21">
        <v>3.7</v>
      </c>
      <c r="BQ21">
        <v>4.13</v>
      </c>
      <c r="BR21">
        <v>1.1000000000000001</v>
      </c>
      <c r="BS21">
        <v>0.41</v>
      </c>
      <c r="BT21">
        <v>0</v>
      </c>
      <c r="BU21">
        <v>0</v>
      </c>
      <c r="BV21">
        <v>0</v>
      </c>
      <c r="BW21">
        <f t="shared" si="2"/>
        <v>71.45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207.447721</v>
      </c>
      <c r="L22">
        <v>584.14163499999995</v>
      </c>
      <c r="M22">
        <v>43.3125</v>
      </c>
      <c r="N22">
        <v>113.695312</v>
      </c>
      <c r="O22">
        <v>119.028164</v>
      </c>
      <c r="P22">
        <v>117.66562500000001</v>
      </c>
      <c r="Q22">
        <v>21.001750000000001</v>
      </c>
      <c r="R22">
        <v>40.800471000000002</v>
      </c>
      <c r="S22">
        <v>25.400471</v>
      </c>
      <c r="T22">
        <v>0</v>
      </c>
      <c r="U22">
        <v>254.460938</v>
      </c>
      <c r="V22">
        <v>19.952625000000001</v>
      </c>
      <c r="W22">
        <v>33.494335999999997</v>
      </c>
      <c r="X22">
        <v>141.983789</v>
      </c>
      <c r="Y22">
        <v>0</v>
      </c>
      <c r="Z22">
        <v>12.616065000000001</v>
      </c>
      <c r="AA22">
        <v>40.567526999999998</v>
      </c>
      <c r="AB22">
        <v>38.028489999999998</v>
      </c>
      <c r="AC22">
        <v>27.972953</v>
      </c>
      <c r="AD22">
        <v>35.219510999999997</v>
      </c>
      <c r="AE22">
        <v>30.872188000000001</v>
      </c>
      <c r="AF22">
        <v>8.5412250000000007</v>
      </c>
      <c r="AG22">
        <v>37.0062</v>
      </c>
      <c r="AH22">
        <v>147.205231</v>
      </c>
      <c r="AI22">
        <v>14.703150000000001</v>
      </c>
      <c r="AJ22">
        <v>0</v>
      </c>
      <c r="AK22">
        <v>48.367935000000003</v>
      </c>
      <c r="AL22">
        <v>76.388428000000005</v>
      </c>
      <c r="AM22">
        <v>10.264099999999999</v>
      </c>
      <c r="AN22">
        <v>0.90221899999999999</v>
      </c>
      <c r="AO22">
        <v>28.297499999999999</v>
      </c>
      <c r="AP22">
        <v>11.096662</v>
      </c>
      <c r="AQ22">
        <v>0</v>
      </c>
      <c r="AR22">
        <v>42.503999999999998</v>
      </c>
      <c r="AS22">
        <v>30.426742000000001</v>
      </c>
      <c r="AT22">
        <v>10.825815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71.45</v>
      </c>
      <c r="BA22">
        <f t="shared" si="1"/>
        <v>2445.6412779999996</v>
      </c>
      <c r="BD22">
        <v>21.66</v>
      </c>
      <c r="BE22">
        <v>6.9</v>
      </c>
      <c r="BF22">
        <v>1.1399999999999999</v>
      </c>
      <c r="BG22">
        <v>3.82</v>
      </c>
      <c r="BH22">
        <v>5.38</v>
      </c>
      <c r="BI22">
        <v>2.17</v>
      </c>
      <c r="BJ22">
        <v>2.88</v>
      </c>
      <c r="BK22">
        <v>3.58</v>
      </c>
      <c r="BL22">
        <v>0.81</v>
      </c>
      <c r="BM22">
        <v>0</v>
      </c>
      <c r="BN22">
        <v>0</v>
      </c>
      <c r="BO22">
        <v>13.77</v>
      </c>
      <c r="BP22">
        <v>3.7</v>
      </c>
      <c r="BQ22">
        <v>4.13</v>
      </c>
      <c r="BR22">
        <v>1.1000000000000001</v>
      </c>
      <c r="BS22">
        <v>0.41</v>
      </c>
      <c r="BT22">
        <v>0</v>
      </c>
      <c r="BU22">
        <v>0</v>
      </c>
      <c r="BV22">
        <v>0</v>
      </c>
      <c r="BW22">
        <f t="shared" si="2"/>
        <v>71.45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207.447721</v>
      </c>
      <c r="L23">
        <v>584.14163499999995</v>
      </c>
      <c r="M23">
        <v>43.3125</v>
      </c>
      <c r="N23">
        <v>113.695312</v>
      </c>
      <c r="O23">
        <v>119.028164</v>
      </c>
      <c r="P23">
        <v>115.5</v>
      </c>
      <c r="Q23">
        <v>21.001750000000001</v>
      </c>
      <c r="R23">
        <v>40.800471000000002</v>
      </c>
      <c r="S23">
        <v>25.400471</v>
      </c>
      <c r="T23">
        <v>0</v>
      </c>
      <c r="U23">
        <v>254.460938</v>
      </c>
      <c r="V23">
        <v>19.952625000000001</v>
      </c>
      <c r="W23">
        <v>33.494335999999997</v>
      </c>
      <c r="X23">
        <v>141.983789</v>
      </c>
      <c r="Y23">
        <v>0</v>
      </c>
      <c r="Z23">
        <v>12.616065000000001</v>
      </c>
      <c r="AA23">
        <v>40.567526999999998</v>
      </c>
      <c r="AB23">
        <v>38.028489999999998</v>
      </c>
      <c r="AC23">
        <v>27.972953</v>
      </c>
      <c r="AD23">
        <v>35.219510999999997</v>
      </c>
      <c r="AE23">
        <v>45.690837999999999</v>
      </c>
      <c r="AF23">
        <v>8.5412250000000007</v>
      </c>
      <c r="AG23">
        <v>37.0062</v>
      </c>
      <c r="AH23">
        <v>147.205231</v>
      </c>
      <c r="AI23">
        <v>14.703150000000001</v>
      </c>
      <c r="AJ23">
        <v>0</v>
      </c>
      <c r="AK23">
        <v>48.367935000000003</v>
      </c>
      <c r="AL23">
        <v>76.388428000000005</v>
      </c>
      <c r="AM23">
        <v>10.264099999999999</v>
      </c>
      <c r="AN23">
        <v>0.92063099999999998</v>
      </c>
      <c r="AO23">
        <v>28.297499999999999</v>
      </c>
      <c r="AP23">
        <v>11.096662</v>
      </c>
      <c r="AQ23">
        <v>0</v>
      </c>
      <c r="AR23">
        <v>42.503999999999998</v>
      </c>
      <c r="AS23">
        <v>30.426742000000001</v>
      </c>
      <c r="AT23">
        <v>10.825815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71.16</v>
      </c>
      <c r="BA23">
        <f t="shared" si="1"/>
        <v>2458.0227149999996</v>
      </c>
      <c r="BD23">
        <v>21.66</v>
      </c>
      <c r="BE23">
        <v>6.9</v>
      </c>
      <c r="BF23">
        <v>1.1399999999999999</v>
      </c>
      <c r="BG23">
        <v>3.82</v>
      </c>
      <c r="BH23">
        <v>5.38</v>
      </c>
      <c r="BI23">
        <v>2.17</v>
      </c>
      <c r="BJ23">
        <v>2.88</v>
      </c>
      <c r="BK23">
        <v>3.29</v>
      </c>
      <c r="BL23">
        <v>0.81</v>
      </c>
      <c r="BM23">
        <v>0</v>
      </c>
      <c r="BN23">
        <v>0</v>
      </c>
      <c r="BO23">
        <v>13.77</v>
      </c>
      <c r="BP23">
        <v>3.7</v>
      </c>
      <c r="BQ23">
        <v>4.13</v>
      </c>
      <c r="BR23">
        <v>1.1000000000000001</v>
      </c>
      <c r="BS23">
        <v>0.41</v>
      </c>
      <c r="BT23">
        <v>0</v>
      </c>
      <c r="BU23">
        <v>0</v>
      </c>
      <c r="BV23">
        <v>0</v>
      </c>
      <c r="BW23">
        <f t="shared" si="2"/>
        <v>71.16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207.447721</v>
      </c>
      <c r="L24">
        <v>584.14163499999995</v>
      </c>
      <c r="M24">
        <v>43.3125</v>
      </c>
      <c r="N24">
        <v>113.695312</v>
      </c>
      <c r="O24">
        <v>119.028164</v>
      </c>
      <c r="P24">
        <v>113.33437499999999</v>
      </c>
      <c r="Q24">
        <v>21.001750000000001</v>
      </c>
      <c r="R24">
        <v>40.800471000000002</v>
      </c>
      <c r="S24">
        <v>25.400471</v>
      </c>
      <c r="T24">
        <v>0</v>
      </c>
      <c r="U24">
        <v>254.460938</v>
      </c>
      <c r="V24">
        <v>19.952625000000001</v>
      </c>
      <c r="W24">
        <v>33.494335999999997</v>
      </c>
      <c r="X24">
        <v>141.983789</v>
      </c>
      <c r="Y24">
        <v>0</v>
      </c>
      <c r="Z24">
        <v>12.616065000000001</v>
      </c>
      <c r="AA24">
        <v>40.567526999999998</v>
      </c>
      <c r="AB24">
        <v>38.028489999999998</v>
      </c>
      <c r="AC24">
        <v>27.972953</v>
      </c>
      <c r="AD24">
        <v>35.219510999999997</v>
      </c>
      <c r="AE24">
        <v>45.690837999999999</v>
      </c>
      <c r="AF24">
        <v>8.5412250000000007</v>
      </c>
      <c r="AG24">
        <v>37.0062</v>
      </c>
      <c r="AH24">
        <v>147.205231</v>
      </c>
      <c r="AI24">
        <v>14.703150000000001</v>
      </c>
      <c r="AJ24">
        <v>0</v>
      </c>
      <c r="AK24">
        <v>48.367935000000003</v>
      </c>
      <c r="AL24">
        <v>76.388428000000005</v>
      </c>
      <c r="AM24">
        <v>10.264099999999999</v>
      </c>
      <c r="AN24">
        <v>0.92063099999999998</v>
      </c>
      <c r="AO24">
        <v>28.297499999999999</v>
      </c>
      <c r="AP24">
        <v>11.096662</v>
      </c>
      <c r="AQ24">
        <v>0</v>
      </c>
      <c r="AR24">
        <v>42.503999999999998</v>
      </c>
      <c r="AS24">
        <v>30.426742000000001</v>
      </c>
      <c r="AT24">
        <v>10.825815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71.16</v>
      </c>
      <c r="BA24">
        <f t="shared" si="1"/>
        <v>2455.8570899999995</v>
      </c>
      <c r="BD24">
        <v>21.66</v>
      </c>
      <c r="BE24">
        <v>6.9</v>
      </c>
      <c r="BF24">
        <v>1.1399999999999999</v>
      </c>
      <c r="BG24">
        <v>3.82</v>
      </c>
      <c r="BH24">
        <v>5.38</v>
      </c>
      <c r="BI24">
        <v>2.17</v>
      </c>
      <c r="BJ24">
        <v>2.88</v>
      </c>
      <c r="BK24">
        <v>3.29</v>
      </c>
      <c r="BL24">
        <v>0.81</v>
      </c>
      <c r="BM24">
        <v>0</v>
      </c>
      <c r="BN24">
        <v>0</v>
      </c>
      <c r="BO24">
        <v>13.77</v>
      </c>
      <c r="BP24">
        <v>3.7</v>
      </c>
      <c r="BQ24">
        <v>4.13</v>
      </c>
      <c r="BR24">
        <v>1.1000000000000001</v>
      </c>
      <c r="BS24">
        <v>0.41</v>
      </c>
      <c r="BT24">
        <v>0</v>
      </c>
      <c r="BU24">
        <v>0</v>
      </c>
      <c r="BV24">
        <v>0</v>
      </c>
      <c r="BW24">
        <f t="shared" si="2"/>
        <v>71.16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207.447721</v>
      </c>
      <c r="L25">
        <v>584.14163499999995</v>
      </c>
      <c r="M25">
        <v>43.3125</v>
      </c>
      <c r="N25">
        <v>113.695312</v>
      </c>
      <c r="O25">
        <v>119.028164</v>
      </c>
      <c r="P25">
        <v>111.16875</v>
      </c>
      <c r="Q25">
        <v>21.001750000000001</v>
      </c>
      <c r="R25">
        <v>40.800471000000002</v>
      </c>
      <c r="S25">
        <v>25.400471</v>
      </c>
      <c r="T25">
        <v>0</v>
      </c>
      <c r="U25">
        <v>254.460938</v>
      </c>
      <c r="V25">
        <v>19.952625000000001</v>
      </c>
      <c r="W25">
        <v>33.494335999999997</v>
      </c>
      <c r="X25">
        <v>141.983789</v>
      </c>
      <c r="Y25">
        <v>0</v>
      </c>
      <c r="Z25">
        <v>12.616065000000001</v>
      </c>
      <c r="AA25">
        <v>40.567526999999998</v>
      </c>
      <c r="AB25">
        <v>38.028489999999998</v>
      </c>
      <c r="AC25">
        <v>27.972953</v>
      </c>
      <c r="AD25">
        <v>35.219510999999997</v>
      </c>
      <c r="AE25">
        <v>45.690837999999999</v>
      </c>
      <c r="AF25">
        <v>8.5412250000000007</v>
      </c>
      <c r="AG25">
        <v>37.0062</v>
      </c>
      <c r="AH25">
        <v>147.205231</v>
      </c>
      <c r="AI25">
        <v>14.703150000000001</v>
      </c>
      <c r="AJ25">
        <v>0</v>
      </c>
      <c r="AK25">
        <v>48.367935000000003</v>
      </c>
      <c r="AL25">
        <v>76.388428000000005</v>
      </c>
      <c r="AM25">
        <v>10.264099999999999</v>
      </c>
      <c r="AN25">
        <v>0.92063099999999998</v>
      </c>
      <c r="AO25">
        <v>28.297499999999999</v>
      </c>
      <c r="AP25">
        <v>11.096662</v>
      </c>
      <c r="AQ25">
        <v>0</v>
      </c>
      <c r="AR25">
        <v>42.503999999999998</v>
      </c>
      <c r="AS25">
        <v>30.426742000000001</v>
      </c>
      <c r="AT25">
        <v>10.825815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71.16</v>
      </c>
      <c r="BA25">
        <f t="shared" si="1"/>
        <v>2453.6914649999999</v>
      </c>
      <c r="BD25">
        <v>21.66</v>
      </c>
      <c r="BE25">
        <v>6.9</v>
      </c>
      <c r="BF25">
        <v>1.1399999999999999</v>
      </c>
      <c r="BG25">
        <v>3.82</v>
      </c>
      <c r="BH25">
        <v>5.38</v>
      </c>
      <c r="BI25">
        <v>2.17</v>
      </c>
      <c r="BJ25">
        <v>2.88</v>
      </c>
      <c r="BK25">
        <v>3.29</v>
      </c>
      <c r="BL25">
        <v>0.81</v>
      </c>
      <c r="BM25">
        <v>0</v>
      </c>
      <c r="BN25">
        <v>0</v>
      </c>
      <c r="BO25">
        <v>13.77</v>
      </c>
      <c r="BP25">
        <v>3.7</v>
      </c>
      <c r="BQ25">
        <v>4.13</v>
      </c>
      <c r="BR25">
        <v>1.1000000000000001</v>
      </c>
      <c r="BS25">
        <v>0.41</v>
      </c>
      <c r="BT25">
        <v>0</v>
      </c>
      <c r="BU25">
        <v>0</v>
      </c>
      <c r="BV25">
        <v>0</v>
      </c>
      <c r="BW25">
        <f t="shared" si="2"/>
        <v>71.16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207.447721</v>
      </c>
      <c r="L26">
        <v>584.14163499999995</v>
      </c>
      <c r="M26">
        <v>43.3125</v>
      </c>
      <c r="N26">
        <v>113.695312</v>
      </c>
      <c r="O26">
        <v>119.028164</v>
      </c>
      <c r="P26">
        <v>109.003125</v>
      </c>
      <c r="Q26">
        <v>21.001750000000001</v>
      </c>
      <c r="R26">
        <v>40.800471000000002</v>
      </c>
      <c r="S26">
        <v>25.400471</v>
      </c>
      <c r="T26">
        <v>0</v>
      </c>
      <c r="U26">
        <v>254.460938</v>
      </c>
      <c r="V26">
        <v>19.952625000000001</v>
      </c>
      <c r="W26">
        <v>33.494335999999997</v>
      </c>
      <c r="X26">
        <v>141.983789</v>
      </c>
      <c r="Y26">
        <v>0</v>
      </c>
      <c r="Z26">
        <v>12.616065000000001</v>
      </c>
      <c r="AA26">
        <v>40.567526999999998</v>
      </c>
      <c r="AB26">
        <v>38.028489999999998</v>
      </c>
      <c r="AC26">
        <v>27.972953</v>
      </c>
      <c r="AD26">
        <v>35.219510999999997</v>
      </c>
      <c r="AE26">
        <v>30.872188000000001</v>
      </c>
      <c r="AF26">
        <v>8.5412250000000007</v>
      </c>
      <c r="AG26">
        <v>37.0062</v>
      </c>
      <c r="AH26">
        <v>147.205231</v>
      </c>
      <c r="AI26">
        <v>14.703150000000001</v>
      </c>
      <c r="AJ26">
        <v>0</v>
      </c>
      <c r="AK26">
        <v>48.367935000000003</v>
      </c>
      <c r="AL26">
        <v>76.388428000000005</v>
      </c>
      <c r="AM26">
        <v>10.264099999999999</v>
      </c>
      <c r="AN26">
        <v>0.92063099999999998</v>
      </c>
      <c r="AO26">
        <v>28.297499999999999</v>
      </c>
      <c r="AP26">
        <v>11.096662</v>
      </c>
      <c r="AQ26">
        <v>0</v>
      </c>
      <c r="AR26">
        <v>42.503999999999998</v>
      </c>
      <c r="AS26">
        <v>31.203596000000001</v>
      </c>
      <c r="AT26">
        <v>10.825815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71.28</v>
      </c>
      <c r="BA26">
        <f t="shared" si="1"/>
        <v>2437.6040439999997</v>
      </c>
      <c r="BD26">
        <v>21.66</v>
      </c>
      <c r="BE26">
        <v>6.9</v>
      </c>
      <c r="BF26">
        <v>1.1399999999999999</v>
      </c>
      <c r="BG26">
        <v>3.82</v>
      </c>
      <c r="BH26">
        <v>5.38</v>
      </c>
      <c r="BI26">
        <v>2.17</v>
      </c>
      <c r="BJ26">
        <v>2.88</v>
      </c>
      <c r="BK26">
        <v>3.38</v>
      </c>
      <c r="BL26">
        <v>0.84</v>
      </c>
      <c r="BM26">
        <v>0</v>
      </c>
      <c r="BN26">
        <v>0</v>
      </c>
      <c r="BO26">
        <v>13.77</v>
      </c>
      <c r="BP26">
        <v>3.7</v>
      </c>
      <c r="BQ26">
        <v>4.13</v>
      </c>
      <c r="BR26">
        <v>1.1000000000000001</v>
      </c>
      <c r="BS26">
        <v>0.41</v>
      </c>
      <c r="BT26">
        <v>0</v>
      </c>
      <c r="BU26">
        <v>0</v>
      </c>
      <c r="BV26">
        <v>0</v>
      </c>
      <c r="BW26">
        <f t="shared" si="2"/>
        <v>71.28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207.447721</v>
      </c>
      <c r="L27">
        <v>584.14163499999995</v>
      </c>
      <c r="M27">
        <v>43.3125</v>
      </c>
      <c r="N27">
        <v>113.695312</v>
      </c>
      <c r="O27">
        <v>119.028164</v>
      </c>
      <c r="P27">
        <v>103.22812500000001</v>
      </c>
      <c r="Q27">
        <v>21.001750000000001</v>
      </c>
      <c r="R27">
        <v>40.800471000000002</v>
      </c>
      <c r="S27">
        <v>25.400471</v>
      </c>
      <c r="T27">
        <v>0</v>
      </c>
      <c r="U27">
        <v>254.460938</v>
      </c>
      <c r="V27">
        <v>19.952625000000001</v>
      </c>
      <c r="W27">
        <v>33.494335999999997</v>
      </c>
      <c r="X27">
        <v>141.983789</v>
      </c>
      <c r="Y27">
        <v>0</v>
      </c>
      <c r="Z27">
        <v>12.616065000000001</v>
      </c>
      <c r="AA27">
        <v>40.567526999999998</v>
      </c>
      <c r="AB27">
        <v>38.028489999999998</v>
      </c>
      <c r="AC27">
        <v>27.972953</v>
      </c>
      <c r="AD27">
        <v>35.219510999999997</v>
      </c>
      <c r="AE27">
        <v>30.872188000000001</v>
      </c>
      <c r="AF27">
        <v>8.5412250000000007</v>
      </c>
      <c r="AG27">
        <v>37.0062</v>
      </c>
      <c r="AH27">
        <v>147.205231</v>
      </c>
      <c r="AI27">
        <v>17.153675</v>
      </c>
      <c r="AJ27">
        <v>0</v>
      </c>
      <c r="AK27">
        <v>48.367935000000003</v>
      </c>
      <c r="AL27">
        <v>76.388428000000005</v>
      </c>
      <c r="AM27">
        <v>10.264099999999999</v>
      </c>
      <c r="AN27">
        <v>0.92063099999999998</v>
      </c>
      <c r="AO27">
        <v>28.297499999999999</v>
      </c>
      <c r="AP27">
        <v>11.096662</v>
      </c>
      <c r="AQ27">
        <v>0</v>
      </c>
      <c r="AR27">
        <v>42.503999999999998</v>
      </c>
      <c r="AS27">
        <v>31.203596000000001</v>
      </c>
      <c r="AT27">
        <v>10.3103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71.990000000000009</v>
      </c>
      <c r="BA27">
        <f t="shared" si="1"/>
        <v>2434.4740539999993</v>
      </c>
      <c r="BD27">
        <v>21.66</v>
      </c>
      <c r="BE27">
        <v>7.06</v>
      </c>
      <c r="BF27">
        <v>1.08</v>
      </c>
      <c r="BG27">
        <v>3.94</v>
      </c>
      <c r="BH27">
        <v>5.38</v>
      </c>
      <c r="BI27">
        <v>2.2000000000000002</v>
      </c>
      <c r="BJ27">
        <v>2.88</v>
      </c>
      <c r="BK27">
        <v>3.38</v>
      </c>
      <c r="BL27">
        <v>0.88</v>
      </c>
      <c r="BM27">
        <v>0</v>
      </c>
      <c r="BN27">
        <v>0</v>
      </c>
      <c r="BO27">
        <v>14.11</v>
      </c>
      <c r="BP27">
        <v>3.71</v>
      </c>
      <c r="BQ27">
        <v>4.25</v>
      </c>
      <c r="BR27">
        <v>1.04</v>
      </c>
      <c r="BS27">
        <v>0.42</v>
      </c>
      <c r="BT27">
        <v>0</v>
      </c>
      <c r="BU27">
        <v>0</v>
      </c>
      <c r="BV27">
        <v>0</v>
      </c>
      <c r="BW27">
        <f t="shared" si="2"/>
        <v>71.990000000000009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207.447721</v>
      </c>
      <c r="L28">
        <v>584.14163499999995</v>
      </c>
      <c r="M28">
        <v>43.3125</v>
      </c>
      <c r="N28">
        <v>113.695312</v>
      </c>
      <c r="O28">
        <v>119.028164</v>
      </c>
      <c r="P28">
        <v>103.22812500000001</v>
      </c>
      <c r="Q28">
        <v>21.001750000000001</v>
      </c>
      <c r="R28">
        <v>40.800471000000002</v>
      </c>
      <c r="S28">
        <v>25.400471</v>
      </c>
      <c r="T28">
        <v>0</v>
      </c>
      <c r="U28">
        <v>254.460938</v>
      </c>
      <c r="V28">
        <v>19.952625000000001</v>
      </c>
      <c r="W28">
        <v>33.494335999999997</v>
      </c>
      <c r="X28">
        <v>141.983789</v>
      </c>
      <c r="Y28">
        <v>0</v>
      </c>
      <c r="Z28">
        <v>12.616065000000001</v>
      </c>
      <c r="AA28">
        <v>40.567526999999998</v>
      </c>
      <c r="AB28">
        <v>38.028489999999998</v>
      </c>
      <c r="AC28">
        <v>27.972953</v>
      </c>
      <c r="AD28">
        <v>35.219510999999997</v>
      </c>
      <c r="AE28">
        <v>30.872188000000001</v>
      </c>
      <c r="AF28">
        <v>8.5412250000000007</v>
      </c>
      <c r="AG28">
        <v>37.0062</v>
      </c>
      <c r="AH28">
        <v>147.205231</v>
      </c>
      <c r="AI28">
        <v>63.713650000000001</v>
      </c>
      <c r="AJ28">
        <v>0</v>
      </c>
      <c r="AK28">
        <v>48.367935000000003</v>
      </c>
      <c r="AL28">
        <v>76.388428000000005</v>
      </c>
      <c r="AM28">
        <v>10.264099999999999</v>
      </c>
      <c r="AN28">
        <v>0.92063099999999998</v>
      </c>
      <c r="AO28">
        <v>28.297499999999999</v>
      </c>
      <c r="AP28">
        <v>11.096662</v>
      </c>
      <c r="AQ28">
        <v>0</v>
      </c>
      <c r="AR28">
        <v>42.503999999999998</v>
      </c>
      <c r="AS28">
        <v>30.426742000000001</v>
      </c>
      <c r="AT28">
        <v>10.3103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71.990000000000009</v>
      </c>
      <c r="BA28">
        <f t="shared" si="1"/>
        <v>2480.2571749999997</v>
      </c>
      <c r="BD28">
        <v>21.66</v>
      </c>
      <c r="BE28">
        <v>7.06</v>
      </c>
      <c r="BF28">
        <v>1.08</v>
      </c>
      <c r="BG28">
        <v>3.94</v>
      </c>
      <c r="BH28">
        <v>5.38</v>
      </c>
      <c r="BI28">
        <v>2.2000000000000002</v>
      </c>
      <c r="BJ28">
        <v>2.88</v>
      </c>
      <c r="BK28">
        <v>3.38</v>
      </c>
      <c r="BL28">
        <v>0.88</v>
      </c>
      <c r="BM28">
        <v>0</v>
      </c>
      <c r="BN28">
        <v>0</v>
      </c>
      <c r="BO28">
        <v>14.11</v>
      </c>
      <c r="BP28">
        <v>3.71</v>
      </c>
      <c r="BQ28">
        <v>4.25</v>
      </c>
      <c r="BR28">
        <v>1.04</v>
      </c>
      <c r="BS28">
        <v>0.42</v>
      </c>
      <c r="BT28">
        <v>0</v>
      </c>
      <c r="BU28">
        <v>0</v>
      </c>
      <c r="BV28">
        <v>0</v>
      </c>
      <c r="BW28">
        <f t="shared" si="2"/>
        <v>71.990000000000009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207.447721</v>
      </c>
      <c r="L29">
        <v>618.79163500000004</v>
      </c>
      <c r="M29">
        <v>43.3125</v>
      </c>
      <c r="N29">
        <v>113.695312</v>
      </c>
      <c r="O29">
        <v>119.028164</v>
      </c>
      <c r="P29">
        <v>103.22812500000001</v>
      </c>
      <c r="Q29">
        <v>21.001750000000001</v>
      </c>
      <c r="R29">
        <v>40.800471000000002</v>
      </c>
      <c r="S29">
        <v>25.400471</v>
      </c>
      <c r="T29">
        <v>0</v>
      </c>
      <c r="U29">
        <v>254.460938</v>
      </c>
      <c r="V29">
        <v>19.952625000000001</v>
      </c>
      <c r="W29">
        <v>33.494335999999997</v>
      </c>
      <c r="X29">
        <v>141.983789</v>
      </c>
      <c r="Y29">
        <v>0</v>
      </c>
      <c r="Z29">
        <v>12.616065000000001</v>
      </c>
      <c r="AA29">
        <v>40.567526999999998</v>
      </c>
      <c r="AB29">
        <v>38.028489999999998</v>
      </c>
      <c r="AC29">
        <v>27.972953</v>
      </c>
      <c r="AD29">
        <v>35.219510999999997</v>
      </c>
      <c r="AE29">
        <v>30.872188000000001</v>
      </c>
      <c r="AF29">
        <v>8.5412250000000007</v>
      </c>
      <c r="AG29">
        <v>37.0062</v>
      </c>
      <c r="AH29">
        <v>147.205231</v>
      </c>
      <c r="AI29">
        <v>63.713650000000001</v>
      </c>
      <c r="AJ29">
        <v>0</v>
      </c>
      <c r="AK29">
        <v>48.367935000000003</v>
      </c>
      <c r="AL29">
        <v>76.388428000000005</v>
      </c>
      <c r="AM29">
        <v>10.264099999999999</v>
      </c>
      <c r="AN29">
        <v>0.92063099999999998</v>
      </c>
      <c r="AO29">
        <v>28.297499999999999</v>
      </c>
      <c r="AP29">
        <v>11.096662</v>
      </c>
      <c r="AQ29">
        <v>0</v>
      </c>
      <c r="AR29">
        <v>42.503999999999998</v>
      </c>
      <c r="AS29">
        <v>30.426742000000001</v>
      </c>
      <c r="AT29">
        <v>10.3103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71.990000000000009</v>
      </c>
      <c r="BA29">
        <f t="shared" si="1"/>
        <v>2514.9071750000003</v>
      </c>
      <c r="BD29">
        <v>21.66</v>
      </c>
      <c r="BE29">
        <v>7.06</v>
      </c>
      <c r="BF29">
        <v>1.08</v>
      </c>
      <c r="BG29">
        <v>3.94</v>
      </c>
      <c r="BH29">
        <v>5.38</v>
      </c>
      <c r="BI29">
        <v>2.2000000000000002</v>
      </c>
      <c r="BJ29">
        <v>2.88</v>
      </c>
      <c r="BK29">
        <v>3.38</v>
      </c>
      <c r="BL29">
        <v>0.88</v>
      </c>
      <c r="BM29">
        <v>0</v>
      </c>
      <c r="BN29">
        <v>0</v>
      </c>
      <c r="BO29">
        <v>14.11</v>
      </c>
      <c r="BP29">
        <v>3.71</v>
      </c>
      <c r="BQ29">
        <v>4.25</v>
      </c>
      <c r="BR29">
        <v>1.04</v>
      </c>
      <c r="BS29">
        <v>0.42</v>
      </c>
      <c r="BT29">
        <v>0</v>
      </c>
      <c r="BU29">
        <v>0</v>
      </c>
      <c r="BV29">
        <v>0</v>
      </c>
      <c r="BW29">
        <f t="shared" si="2"/>
        <v>71.990000000000009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207.447721</v>
      </c>
      <c r="L30">
        <v>628.656971</v>
      </c>
      <c r="M30">
        <v>43.3125</v>
      </c>
      <c r="N30">
        <v>113.695312</v>
      </c>
      <c r="O30">
        <v>119.028164</v>
      </c>
      <c r="P30">
        <v>103.22812500000001</v>
      </c>
      <c r="Q30">
        <v>21.001750000000001</v>
      </c>
      <c r="R30">
        <v>40.800471000000002</v>
      </c>
      <c r="S30">
        <v>25.400471</v>
      </c>
      <c r="T30">
        <v>0</v>
      </c>
      <c r="U30">
        <v>254.460938</v>
      </c>
      <c r="V30">
        <v>19.952625000000001</v>
      </c>
      <c r="W30">
        <v>33.494335999999997</v>
      </c>
      <c r="X30">
        <v>141.983789</v>
      </c>
      <c r="Y30">
        <v>0</v>
      </c>
      <c r="Z30">
        <v>12.616065000000001</v>
      </c>
      <c r="AA30">
        <v>40.567526999999998</v>
      </c>
      <c r="AB30">
        <v>38.028489999999998</v>
      </c>
      <c r="AC30">
        <v>27.972953</v>
      </c>
      <c r="AD30">
        <v>35.219510999999997</v>
      </c>
      <c r="AE30">
        <v>30.872188000000001</v>
      </c>
      <c r="AF30">
        <v>8.5412250000000007</v>
      </c>
      <c r="AG30">
        <v>37.0062</v>
      </c>
      <c r="AH30">
        <v>147.205231</v>
      </c>
      <c r="AI30">
        <v>63.713650000000001</v>
      </c>
      <c r="AJ30">
        <v>0</v>
      </c>
      <c r="AK30">
        <v>48.367935000000003</v>
      </c>
      <c r="AL30">
        <v>76.388428000000005</v>
      </c>
      <c r="AM30">
        <v>10.264099999999999</v>
      </c>
      <c r="AN30">
        <v>0.92063099999999998</v>
      </c>
      <c r="AO30">
        <v>28.297499999999999</v>
      </c>
      <c r="AP30">
        <v>11.096662</v>
      </c>
      <c r="AQ30">
        <v>0</v>
      </c>
      <c r="AR30">
        <v>42.503999999999998</v>
      </c>
      <c r="AS30">
        <v>30.426742000000001</v>
      </c>
      <c r="AT30">
        <v>10.3103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71.990000000000009</v>
      </c>
      <c r="BA30">
        <f t="shared" si="1"/>
        <v>2524.7725110000001</v>
      </c>
      <c r="BD30">
        <v>21.66</v>
      </c>
      <c r="BE30">
        <v>7.06</v>
      </c>
      <c r="BF30">
        <v>1.08</v>
      </c>
      <c r="BG30">
        <v>3.94</v>
      </c>
      <c r="BH30">
        <v>5.38</v>
      </c>
      <c r="BI30">
        <v>2.2000000000000002</v>
      </c>
      <c r="BJ30">
        <v>2.88</v>
      </c>
      <c r="BK30">
        <v>3.38</v>
      </c>
      <c r="BL30">
        <v>0.88</v>
      </c>
      <c r="BM30">
        <v>0</v>
      </c>
      <c r="BN30">
        <v>0</v>
      </c>
      <c r="BO30">
        <v>14.11</v>
      </c>
      <c r="BP30">
        <v>3.71</v>
      </c>
      <c r="BQ30">
        <v>4.25</v>
      </c>
      <c r="BR30">
        <v>1.04</v>
      </c>
      <c r="BS30">
        <v>0.42</v>
      </c>
      <c r="BT30">
        <v>0</v>
      </c>
      <c r="BU30">
        <v>0</v>
      </c>
      <c r="BV30">
        <v>0</v>
      </c>
      <c r="BW30">
        <f t="shared" si="2"/>
        <v>71.990000000000009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207.447721</v>
      </c>
      <c r="L31">
        <v>628.656971</v>
      </c>
      <c r="M31">
        <v>43.3125</v>
      </c>
      <c r="N31">
        <v>113.695312</v>
      </c>
      <c r="O31">
        <v>119.028164</v>
      </c>
      <c r="P31">
        <v>103.22812500000001</v>
      </c>
      <c r="Q31">
        <v>21.001750000000001</v>
      </c>
      <c r="R31">
        <v>40.800471000000002</v>
      </c>
      <c r="S31">
        <v>25.400471</v>
      </c>
      <c r="T31">
        <v>0</v>
      </c>
      <c r="U31">
        <v>254.460938</v>
      </c>
      <c r="V31">
        <v>19.952625000000001</v>
      </c>
      <c r="W31">
        <v>33.494335999999997</v>
      </c>
      <c r="X31">
        <v>141.983789</v>
      </c>
      <c r="Y31">
        <v>0</v>
      </c>
      <c r="Z31">
        <v>12.616065000000001</v>
      </c>
      <c r="AA31">
        <v>40.567526999999998</v>
      </c>
      <c r="AB31">
        <v>38.028489999999998</v>
      </c>
      <c r="AC31">
        <v>27.972953</v>
      </c>
      <c r="AD31">
        <v>35.219510999999997</v>
      </c>
      <c r="AE31">
        <v>30.872188000000001</v>
      </c>
      <c r="AF31">
        <v>8.5412250000000007</v>
      </c>
      <c r="AG31">
        <v>37.0062</v>
      </c>
      <c r="AH31">
        <v>147.205231</v>
      </c>
      <c r="AI31">
        <v>63.713650000000001</v>
      </c>
      <c r="AJ31">
        <v>0</v>
      </c>
      <c r="AK31">
        <v>48.367935000000003</v>
      </c>
      <c r="AL31">
        <v>76.388428000000005</v>
      </c>
      <c r="AM31">
        <v>10.264099999999999</v>
      </c>
      <c r="AN31">
        <v>0.92063099999999998</v>
      </c>
      <c r="AO31">
        <v>28.297499999999999</v>
      </c>
      <c r="AP31">
        <v>11.096662</v>
      </c>
      <c r="AQ31">
        <v>0</v>
      </c>
      <c r="AR31">
        <v>42.503999999999998</v>
      </c>
      <c r="AS31">
        <v>30.426742000000001</v>
      </c>
      <c r="AT31">
        <v>10.3103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71.910000000000011</v>
      </c>
      <c r="BA31">
        <f t="shared" si="1"/>
        <v>2524.6925109999997</v>
      </c>
      <c r="BD31">
        <v>21.66</v>
      </c>
      <c r="BE31">
        <v>7.06</v>
      </c>
      <c r="BF31">
        <v>1.08</v>
      </c>
      <c r="BG31">
        <v>3.94</v>
      </c>
      <c r="BH31">
        <v>5.38</v>
      </c>
      <c r="BI31">
        <v>2.2000000000000002</v>
      </c>
      <c r="BJ31">
        <v>2.88</v>
      </c>
      <c r="BK31">
        <v>3.32</v>
      </c>
      <c r="BL31">
        <v>0.86</v>
      </c>
      <c r="BM31">
        <v>0</v>
      </c>
      <c r="BN31">
        <v>0</v>
      </c>
      <c r="BO31">
        <v>14.11</v>
      </c>
      <c r="BP31">
        <v>3.71</v>
      </c>
      <c r="BQ31">
        <v>4.25</v>
      </c>
      <c r="BR31">
        <v>1.04</v>
      </c>
      <c r="BS31">
        <v>0.42</v>
      </c>
      <c r="BT31">
        <v>0</v>
      </c>
      <c r="BU31">
        <v>0</v>
      </c>
      <c r="BV31">
        <v>0</v>
      </c>
      <c r="BW31">
        <f t="shared" si="2"/>
        <v>71.910000000000011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207.447721</v>
      </c>
      <c r="L32">
        <v>628.656971</v>
      </c>
      <c r="M32">
        <v>43.3125</v>
      </c>
      <c r="N32">
        <v>113.695312</v>
      </c>
      <c r="O32">
        <v>119.028164</v>
      </c>
      <c r="P32">
        <v>103.22812500000001</v>
      </c>
      <c r="Q32">
        <v>21.001750000000001</v>
      </c>
      <c r="R32">
        <v>40.800471000000002</v>
      </c>
      <c r="S32">
        <v>25.400471</v>
      </c>
      <c r="T32">
        <v>0</v>
      </c>
      <c r="U32">
        <v>254.460938</v>
      </c>
      <c r="V32">
        <v>19.952625000000001</v>
      </c>
      <c r="W32">
        <v>33.494335999999997</v>
      </c>
      <c r="X32">
        <v>141.983789</v>
      </c>
      <c r="Y32">
        <v>0</v>
      </c>
      <c r="Z32">
        <v>12.616065000000001</v>
      </c>
      <c r="AA32">
        <v>40.567526999999998</v>
      </c>
      <c r="AB32">
        <v>38.028489999999998</v>
      </c>
      <c r="AC32">
        <v>27.972953</v>
      </c>
      <c r="AD32">
        <v>35.219510999999997</v>
      </c>
      <c r="AE32">
        <v>30.872188000000001</v>
      </c>
      <c r="AF32">
        <v>8.5412250000000007</v>
      </c>
      <c r="AG32">
        <v>37.0062</v>
      </c>
      <c r="AH32">
        <v>147.205231</v>
      </c>
      <c r="AI32">
        <v>63.713650000000001</v>
      </c>
      <c r="AJ32">
        <v>0</v>
      </c>
      <c r="AK32">
        <v>48.367935000000003</v>
      </c>
      <c r="AL32">
        <v>76.388428000000005</v>
      </c>
      <c r="AM32">
        <v>10.264099999999999</v>
      </c>
      <c r="AN32">
        <v>0.92063099999999998</v>
      </c>
      <c r="AO32">
        <v>28.297499999999999</v>
      </c>
      <c r="AP32">
        <v>11.096662</v>
      </c>
      <c r="AQ32">
        <v>0</v>
      </c>
      <c r="AR32">
        <v>42.503999999999998</v>
      </c>
      <c r="AS32">
        <v>30.426742000000001</v>
      </c>
      <c r="AT32">
        <v>10.3103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71.910000000000011</v>
      </c>
      <c r="BA32">
        <f t="shared" si="1"/>
        <v>2524.6925109999997</v>
      </c>
      <c r="BD32">
        <v>21.66</v>
      </c>
      <c r="BE32">
        <v>7.06</v>
      </c>
      <c r="BF32">
        <v>1.08</v>
      </c>
      <c r="BG32">
        <v>3.94</v>
      </c>
      <c r="BH32">
        <v>5.38</v>
      </c>
      <c r="BI32">
        <v>2.2000000000000002</v>
      </c>
      <c r="BJ32">
        <v>2.88</v>
      </c>
      <c r="BK32">
        <v>3.32</v>
      </c>
      <c r="BL32">
        <v>0.86</v>
      </c>
      <c r="BM32">
        <v>0</v>
      </c>
      <c r="BN32">
        <v>0</v>
      </c>
      <c r="BO32">
        <v>14.11</v>
      </c>
      <c r="BP32">
        <v>3.71</v>
      </c>
      <c r="BQ32">
        <v>4.25</v>
      </c>
      <c r="BR32">
        <v>1.04</v>
      </c>
      <c r="BS32">
        <v>0.42</v>
      </c>
      <c r="BT32">
        <v>0</v>
      </c>
      <c r="BU32">
        <v>0</v>
      </c>
      <c r="BV32">
        <v>0</v>
      </c>
      <c r="BW32">
        <f t="shared" si="2"/>
        <v>71.910000000000011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139.31677400000001</v>
      </c>
      <c r="L33">
        <v>573.82103600000005</v>
      </c>
      <c r="M33">
        <v>43.3125</v>
      </c>
      <c r="N33">
        <v>113.695312</v>
      </c>
      <c r="O33">
        <v>119.028164</v>
      </c>
      <c r="P33">
        <v>103.22812500000001</v>
      </c>
      <c r="Q33">
        <v>21.001750000000001</v>
      </c>
      <c r="R33">
        <v>40.800471000000002</v>
      </c>
      <c r="S33">
        <v>25.400471</v>
      </c>
      <c r="T33">
        <v>0</v>
      </c>
      <c r="U33">
        <v>254.460938</v>
      </c>
      <c r="V33">
        <v>19.952625000000001</v>
      </c>
      <c r="W33">
        <v>33.494335999999997</v>
      </c>
      <c r="X33">
        <v>141.983789</v>
      </c>
      <c r="Y33">
        <v>0</v>
      </c>
      <c r="Z33">
        <v>12.616065000000001</v>
      </c>
      <c r="AA33">
        <v>40.567526999999998</v>
      </c>
      <c r="AB33">
        <v>38.028489999999998</v>
      </c>
      <c r="AC33">
        <v>27.972953</v>
      </c>
      <c r="AD33">
        <v>35.219510999999997</v>
      </c>
      <c r="AE33">
        <v>30.872188000000001</v>
      </c>
      <c r="AF33">
        <v>8.5412250000000007</v>
      </c>
      <c r="AG33">
        <v>37.0062</v>
      </c>
      <c r="AH33">
        <v>147.205231</v>
      </c>
      <c r="AI33">
        <v>63.713650000000001</v>
      </c>
      <c r="AJ33">
        <v>0</v>
      </c>
      <c r="AK33">
        <v>48.367935000000003</v>
      </c>
      <c r="AL33">
        <v>61.513375000000003</v>
      </c>
      <c r="AM33">
        <v>10.264099999999999</v>
      </c>
      <c r="AN33">
        <v>0.92063099999999998</v>
      </c>
      <c r="AO33">
        <v>27.165600000000001</v>
      </c>
      <c r="AP33">
        <v>11.096662</v>
      </c>
      <c r="AQ33">
        <v>0</v>
      </c>
      <c r="AR33">
        <v>42.503999999999998</v>
      </c>
      <c r="AS33">
        <v>30.426742000000001</v>
      </c>
      <c r="AT33">
        <v>10.3103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71.910000000000011</v>
      </c>
      <c r="BA33">
        <f t="shared" si="1"/>
        <v>2385.7186759999995</v>
      </c>
      <c r="BD33">
        <v>21.66</v>
      </c>
      <c r="BE33">
        <v>7.06</v>
      </c>
      <c r="BF33">
        <v>1.08</v>
      </c>
      <c r="BG33">
        <v>3.94</v>
      </c>
      <c r="BH33">
        <v>5.38</v>
      </c>
      <c r="BI33">
        <v>2.2000000000000002</v>
      </c>
      <c r="BJ33">
        <v>2.88</v>
      </c>
      <c r="BK33">
        <v>3.32</v>
      </c>
      <c r="BL33">
        <v>0.86</v>
      </c>
      <c r="BM33">
        <v>0</v>
      </c>
      <c r="BN33">
        <v>0</v>
      </c>
      <c r="BO33">
        <v>14.11</v>
      </c>
      <c r="BP33">
        <v>3.71</v>
      </c>
      <c r="BQ33">
        <v>4.25</v>
      </c>
      <c r="BR33">
        <v>1.04</v>
      </c>
      <c r="BS33">
        <v>0.42</v>
      </c>
      <c r="BT33">
        <v>0</v>
      </c>
      <c r="BU33">
        <v>0</v>
      </c>
      <c r="BV33">
        <v>0</v>
      </c>
      <c r="BW33">
        <f t="shared" si="2"/>
        <v>71.910000000000011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139.31677400000001</v>
      </c>
      <c r="L34">
        <v>393.66250000000002</v>
      </c>
      <c r="M34">
        <v>43.3125</v>
      </c>
      <c r="N34">
        <v>113.695312</v>
      </c>
      <c r="O34">
        <v>119.028164</v>
      </c>
      <c r="P34">
        <v>103.22812500000001</v>
      </c>
      <c r="Q34">
        <v>21.001750000000001</v>
      </c>
      <c r="R34">
        <v>40.800471000000002</v>
      </c>
      <c r="S34">
        <v>25.400471</v>
      </c>
      <c r="T34">
        <v>0</v>
      </c>
      <c r="U34">
        <v>254.460938</v>
      </c>
      <c r="V34">
        <v>19.952625000000001</v>
      </c>
      <c r="W34">
        <v>33.494335999999997</v>
      </c>
      <c r="X34">
        <v>141.983789</v>
      </c>
      <c r="Y34">
        <v>0</v>
      </c>
      <c r="Z34">
        <v>12.616065000000001</v>
      </c>
      <c r="AA34">
        <v>40.567526999999998</v>
      </c>
      <c r="AB34">
        <v>38.028489999999998</v>
      </c>
      <c r="AC34">
        <v>27.972953</v>
      </c>
      <c r="AD34">
        <v>35.219510999999997</v>
      </c>
      <c r="AE34">
        <v>30.872188000000001</v>
      </c>
      <c r="AF34">
        <v>8.5412250000000007</v>
      </c>
      <c r="AG34">
        <v>37.0062</v>
      </c>
      <c r="AH34">
        <v>147.205231</v>
      </c>
      <c r="AI34">
        <v>18.378938000000002</v>
      </c>
      <c r="AJ34">
        <v>0</v>
      </c>
      <c r="AK34">
        <v>48.367935000000003</v>
      </c>
      <c r="AL34">
        <v>61.513375000000003</v>
      </c>
      <c r="AM34">
        <v>10.264099999999999</v>
      </c>
      <c r="AN34">
        <v>0.92063099999999998</v>
      </c>
      <c r="AO34">
        <v>27.165600000000001</v>
      </c>
      <c r="AP34">
        <v>11.096662</v>
      </c>
      <c r="AQ34">
        <v>0</v>
      </c>
      <c r="AR34">
        <v>42.503999999999998</v>
      </c>
      <c r="AS34">
        <v>30.426742000000001</v>
      </c>
      <c r="AT34">
        <v>10.3103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71.910000000000011</v>
      </c>
      <c r="BA34">
        <f t="shared" si="1"/>
        <v>2160.2254279999997</v>
      </c>
      <c r="BD34">
        <v>21.66</v>
      </c>
      <c r="BE34">
        <v>7.06</v>
      </c>
      <c r="BF34">
        <v>1.08</v>
      </c>
      <c r="BG34">
        <v>3.94</v>
      </c>
      <c r="BH34">
        <v>5.38</v>
      </c>
      <c r="BI34">
        <v>2.2000000000000002</v>
      </c>
      <c r="BJ34">
        <v>2.88</v>
      </c>
      <c r="BK34">
        <v>3.32</v>
      </c>
      <c r="BL34">
        <v>0.86</v>
      </c>
      <c r="BM34">
        <v>0</v>
      </c>
      <c r="BN34">
        <v>0</v>
      </c>
      <c r="BO34">
        <v>14.11</v>
      </c>
      <c r="BP34">
        <v>3.71</v>
      </c>
      <c r="BQ34">
        <v>4.25</v>
      </c>
      <c r="BR34">
        <v>1.04</v>
      </c>
      <c r="BS34">
        <v>0.42</v>
      </c>
      <c r="BT34">
        <v>0</v>
      </c>
      <c r="BU34">
        <v>0</v>
      </c>
      <c r="BV34">
        <v>0</v>
      </c>
      <c r="BW34">
        <f t="shared" si="2"/>
        <v>71.910000000000011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110.6875</v>
      </c>
      <c r="L35">
        <v>330.13749999999999</v>
      </c>
      <c r="M35">
        <v>43.3125</v>
      </c>
      <c r="N35">
        <v>113.695312</v>
      </c>
      <c r="O35">
        <v>119.028164</v>
      </c>
      <c r="P35">
        <v>103.22812500000001</v>
      </c>
      <c r="Q35">
        <v>7.2594640000000004</v>
      </c>
      <c r="R35">
        <v>16.371361</v>
      </c>
      <c r="S35">
        <v>8.3767340000000008</v>
      </c>
      <c r="T35">
        <v>0</v>
      </c>
      <c r="U35">
        <v>254.460938</v>
      </c>
      <c r="V35">
        <v>9.8804479999999995</v>
      </c>
      <c r="W35">
        <v>29.956271999999998</v>
      </c>
      <c r="X35">
        <v>122.48861599999999</v>
      </c>
      <c r="Y35">
        <v>0</v>
      </c>
      <c r="Z35">
        <v>12.616065000000001</v>
      </c>
      <c r="AA35">
        <v>40.567526999999998</v>
      </c>
      <c r="AB35">
        <v>38.028489999999998</v>
      </c>
      <c r="AC35">
        <v>27.972953</v>
      </c>
      <c r="AD35">
        <v>35.219510999999997</v>
      </c>
      <c r="AE35">
        <v>30.872188000000001</v>
      </c>
      <c r="AF35">
        <v>8.5412250000000007</v>
      </c>
      <c r="AG35">
        <v>37.0062</v>
      </c>
      <c r="AH35">
        <v>147.205231</v>
      </c>
      <c r="AI35">
        <v>13.477888</v>
      </c>
      <c r="AJ35">
        <v>0</v>
      </c>
      <c r="AK35">
        <v>48.367935000000003</v>
      </c>
      <c r="AL35">
        <v>61.513375000000003</v>
      </c>
      <c r="AM35">
        <v>10.264099999999999</v>
      </c>
      <c r="AN35">
        <v>0.90221899999999999</v>
      </c>
      <c r="AO35">
        <v>27.165600000000001</v>
      </c>
      <c r="AP35">
        <v>11.096662</v>
      </c>
      <c r="AQ35">
        <v>0</v>
      </c>
      <c r="AR35">
        <v>42.503999999999998</v>
      </c>
      <c r="AS35">
        <v>30.426742000000001</v>
      </c>
      <c r="AT35">
        <v>10.3103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71.910000000000011</v>
      </c>
      <c r="BA35">
        <f t="shared" si="1"/>
        <v>1974.8511449999996</v>
      </c>
      <c r="BD35">
        <v>21.66</v>
      </c>
      <c r="BE35">
        <v>7.06</v>
      </c>
      <c r="BF35">
        <v>1.08</v>
      </c>
      <c r="BG35">
        <v>3.94</v>
      </c>
      <c r="BH35">
        <v>5.38</v>
      </c>
      <c r="BI35">
        <v>2.2000000000000002</v>
      </c>
      <c r="BJ35">
        <v>2.88</v>
      </c>
      <c r="BK35">
        <v>3.32</v>
      </c>
      <c r="BL35">
        <v>0.86</v>
      </c>
      <c r="BM35">
        <v>0</v>
      </c>
      <c r="BN35">
        <v>0</v>
      </c>
      <c r="BO35">
        <v>14.11</v>
      </c>
      <c r="BP35">
        <v>3.71</v>
      </c>
      <c r="BQ35">
        <v>4.25</v>
      </c>
      <c r="BR35">
        <v>1.04</v>
      </c>
      <c r="BS35">
        <v>0.42</v>
      </c>
      <c r="BT35">
        <v>0</v>
      </c>
      <c r="BU35">
        <v>0</v>
      </c>
      <c r="BV35">
        <v>0</v>
      </c>
      <c r="BW35">
        <f t="shared" si="2"/>
        <v>71.910000000000011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110.6875</v>
      </c>
      <c r="L36">
        <v>330.13749999999999</v>
      </c>
      <c r="M36">
        <v>43.3125</v>
      </c>
      <c r="N36">
        <v>113.695312</v>
      </c>
      <c r="O36">
        <v>119.028164</v>
      </c>
      <c r="P36">
        <v>103.22812500000001</v>
      </c>
      <c r="Q36">
        <v>7.2594640000000004</v>
      </c>
      <c r="R36">
        <v>13.250833999999999</v>
      </c>
      <c r="S36">
        <v>8.3767340000000008</v>
      </c>
      <c r="T36">
        <v>0</v>
      </c>
      <c r="U36">
        <v>254.460938</v>
      </c>
      <c r="V36">
        <v>9.8804479999999995</v>
      </c>
      <c r="W36">
        <v>29.956271999999998</v>
      </c>
      <c r="X36">
        <v>122.48861599999999</v>
      </c>
      <c r="Y36">
        <v>0</v>
      </c>
      <c r="Z36">
        <v>12.616065000000001</v>
      </c>
      <c r="AA36">
        <v>40.567526999999998</v>
      </c>
      <c r="AB36">
        <v>38.028489999999998</v>
      </c>
      <c r="AC36">
        <v>27.972953</v>
      </c>
      <c r="AD36">
        <v>35.219510999999997</v>
      </c>
      <c r="AE36">
        <v>30.872188000000001</v>
      </c>
      <c r="AF36">
        <v>8.5412250000000007</v>
      </c>
      <c r="AG36">
        <v>37.0062</v>
      </c>
      <c r="AH36">
        <v>147.205231</v>
      </c>
      <c r="AI36">
        <v>13.477888</v>
      </c>
      <c r="AJ36">
        <v>0</v>
      </c>
      <c r="AK36">
        <v>48.367935000000003</v>
      </c>
      <c r="AL36">
        <v>61.513375000000003</v>
      </c>
      <c r="AM36">
        <v>10.264099999999999</v>
      </c>
      <c r="AN36">
        <v>0.90221899999999999</v>
      </c>
      <c r="AO36">
        <v>27.165600000000001</v>
      </c>
      <c r="AP36">
        <v>11.096662</v>
      </c>
      <c r="AQ36">
        <v>0</v>
      </c>
      <c r="AR36">
        <v>42.503999999999998</v>
      </c>
      <c r="AS36">
        <v>30.426742000000001</v>
      </c>
      <c r="AT36">
        <v>10.3103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71.910000000000011</v>
      </c>
      <c r="BA36">
        <f t="shared" si="1"/>
        <v>1971.7306179999998</v>
      </c>
      <c r="BD36">
        <v>21.66</v>
      </c>
      <c r="BE36">
        <v>7.06</v>
      </c>
      <c r="BF36">
        <v>1.08</v>
      </c>
      <c r="BG36">
        <v>3.94</v>
      </c>
      <c r="BH36">
        <v>5.38</v>
      </c>
      <c r="BI36">
        <v>2.2000000000000002</v>
      </c>
      <c r="BJ36">
        <v>2.88</v>
      </c>
      <c r="BK36">
        <v>3.32</v>
      </c>
      <c r="BL36">
        <v>0.86</v>
      </c>
      <c r="BM36">
        <v>0</v>
      </c>
      <c r="BN36">
        <v>0</v>
      </c>
      <c r="BO36">
        <v>14.11</v>
      </c>
      <c r="BP36">
        <v>3.71</v>
      </c>
      <c r="BQ36">
        <v>4.25</v>
      </c>
      <c r="BR36">
        <v>1.04</v>
      </c>
      <c r="BS36">
        <v>0.42</v>
      </c>
      <c r="BT36">
        <v>0</v>
      </c>
      <c r="BU36">
        <v>0</v>
      </c>
      <c r="BV36">
        <v>0</v>
      </c>
      <c r="BW36">
        <f t="shared" si="2"/>
        <v>71.910000000000011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110.081107</v>
      </c>
      <c r="L37">
        <v>330.13749999999999</v>
      </c>
      <c r="M37">
        <v>43.3125</v>
      </c>
      <c r="N37">
        <v>113.695312</v>
      </c>
      <c r="O37">
        <v>119.028164</v>
      </c>
      <c r="P37">
        <v>103.22812500000001</v>
      </c>
      <c r="Q37">
        <v>7.2594640000000004</v>
      </c>
      <c r="R37">
        <v>13.250833999999999</v>
      </c>
      <c r="S37">
        <v>8.3767340000000008</v>
      </c>
      <c r="T37">
        <v>0</v>
      </c>
      <c r="U37">
        <v>254.460938</v>
      </c>
      <c r="V37">
        <v>9.8804479999999995</v>
      </c>
      <c r="W37">
        <v>20.057729999999999</v>
      </c>
      <c r="X37">
        <v>74.564971</v>
      </c>
      <c r="Y37">
        <v>0</v>
      </c>
      <c r="Z37">
        <v>12.616065000000001</v>
      </c>
      <c r="AA37">
        <v>40.567526999999998</v>
      </c>
      <c r="AB37">
        <v>38.028489999999998</v>
      </c>
      <c r="AC37">
        <v>27.972953</v>
      </c>
      <c r="AD37">
        <v>35.219510999999997</v>
      </c>
      <c r="AE37">
        <v>30.872188000000001</v>
      </c>
      <c r="AF37">
        <v>8.5412250000000007</v>
      </c>
      <c r="AG37">
        <v>37.0062</v>
      </c>
      <c r="AH37">
        <v>147.205231</v>
      </c>
      <c r="AI37">
        <v>13.477888</v>
      </c>
      <c r="AJ37">
        <v>0</v>
      </c>
      <c r="AK37">
        <v>48.367935000000003</v>
      </c>
      <c r="AL37">
        <v>61.513375000000003</v>
      </c>
      <c r="AM37">
        <v>10.264099999999999</v>
      </c>
      <c r="AN37">
        <v>0.90221899999999999</v>
      </c>
      <c r="AO37">
        <v>27.165600000000001</v>
      </c>
      <c r="AP37">
        <v>11.096662</v>
      </c>
      <c r="AQ37">
        <v>0</v>
      </c>
      <c r="AR37">
        <v>42.503999999999998</v>
      </c>
      <c r="AS37">
        <v>30.426742000000001</v>
      </c>
      <c r="AT37">
        <v>10.825815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71.910000000000011</v>
      </c>
      <c r="BA37">
        <f t="shared" si="1"/>
        <v>1913.8175529999999</v>
      </c>
      <c r="BD37">
        <v>21.66</v>
      </c>
      <c r="BE37">
        <v>7.06</v>
      </c>
      <c r="BF37">
        <v>1.08</v>
      </c>
      <c r="BG37">
        <v>3.94</v>
      </c>
      <c r="BH37">
        <v>5.38</v>
      </c>
      <c r="BI37">
        <v>2.2000000000000002</v>
      </c>
      <c r="BJ37">
        <v>2.88</v>
      </c>
      <c r="BK37">
        <v>3.32</v>
      </c>
      <c r="BL37">
        <v>0.86</v>
      </c>
      <c r="BM37">
        <v>0</v>
      </c>
      <c r="BN37">
        <v>0</v>
      </c>
      <c r="BO37">
        <v>14.11</v>
      </c>
      <c r="BP37">
        <v>3.71</v>
      </c>
      <c r="BQ37">
        <v>4.25</v>
      </c>
      <c r="BR37">
        <v>1.04</v>
      </c>
      <c r="BS37">
        <v>0.42</v>
      </c>
      <c r="BT37">
        <v>0</v>
      </c>
      <c r="BU37">
        <v>0</v>
      </c>
      <c r="BV37">
        <v>0</v>
      </c>
      <c r="BW37">
        <f t="shared" si="2"/>
        <v>71.910000000000011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110.081107</v>
      </c>
      <c r="L38">
        <v>329.17500000000001</v>
      </c>
      <c r="M38">
        <v>43.3125</v>
      </c>
      <c r="N38">
        <v>113.695312</v>
      </c>
      <c r="O38">
        <v>119.028164</v>
      </c>
      <c r="P38">
        <v>103.22812500000001</v>
      </c>
      <c r="Q38">
        <v>7.2594640000000004</v>
      </c>
      <c r="R38">
        <v>13.250833999999999</v>
      </c>
      <c r="S38">
        <v>8.3767340000000008</v>
      </c>
      <c r="T38">
        <v>0</v>
      </c>
      <c r="U38">
        <v>254.460938</v>
      </c>
      <c r="V38">
        <v>9.8804479999999995</v>
      </c>
      <c r="W38">
        <v>20.057729999999999</v>
      </c>
      <c r="X38">
        <v>74.564971</v>
      </c>
      <c r="Y38">
        <v>0</v>
      </c>
      <c r="Z38">
        <v>12.616065000000001</v>
      </c>
      <c r="AA38">
        <v>40.567526999999998</v>
      </c>
      <c r="AB38">
        <v>38.028489999999998</v>
      </c>
      <c r="AC38">
        <v>27.972953</v>
      </c>
      <c r="AD38">
        <v>35.219510999999997</v>
      </c>
      <c r="AE38">
        <v>30.872188000000001</v>
      </c>
      <c r="AF38">
        <v>8.5412250000000007</v>
      </c>
      <c r="AG38">
        <v>37.0062</v>
      </c>
      <c r="AH38">
        <v>147.205231</v>
      </c>
      <c r="AI38">
        <v>13.477888</v>
      </c>
      <c r="AJ38">
        <v>0</v>
      </c>
      <c r="AK38">
        <v>48.367935000000003</v>
      </c>
      <c r="AL38">
        <v>61.513375000000003</v>
      </c>
      <c r="AM38">
        <v>10.264099999999999</v>
      </c>
      <c r="AN38">
        <v>0.90221899999999999</v>
      </c>
      <c r="AO38">
        <v>27.165600000000001</v>
      </c>
      <c r="AP38">
        <v>11.096662</v>
      </c>
      <c r="AQ38">
        <v>0</v>
      </c>
      <c r="AR38">
        <v>42.503999999999998</v>
      </c>
      <c r="AS38">
        <v>30.426742000000001</v>
      </c>
      <c r="AT38">
        <v>10.825815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71.910000000000011</v>
      </c>
      <c r="BA38">
        <f t="shared" si="1"/>
        <v>1912.8550529999998</v>
      </c>
      <c r="BD38">
        <v>21.66</v>
      </c>
      <c r="BE38">
        <v>7.06</v>
      </c>
      <c r="BF38">
        <v>1.08</v>
      </c>
      <c r="BG38">
        <v>3.94</v>
      </c>
      <c r="BH38">
        <v>5.38</v>
      </c>
      <c r="BI38">
        <v>2.2000000000000002</v>
      </c>
      <c r="BJ38">
        <v>2.88</v>
      </c>
      <c r="BK38">
        <v>3.32</v>
      </c>
      <c r="BL38">
        <v>0.86</v>
      </c>
      <c r="BM38">
        <v>0</v>
      </c>
      <c r="BN38">
        <v>0</v>
      </c>
      <c r="BO38">
        <v>14.11</v>
      </c>
      <c r="BP38">
        <v>3.71</v>
      </c>
      <c r="BQ38">
        <v>4.25</v>
      </c>
      <c r="BR38">
        <v>1.04</v>
      </c>
      <c r="BS38">
        <v>0.42</v>
      </c>
      <c r="BT38">
        <v>0</v>
      </c>
      <c r="BU38">
        <v>0</v>
      </c>
      <c r="BV38">
        <v>0</v>
      </c>
      <c r="BW38">
        <f t="shared" si="2"/>
        <v>71.910000000000011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112.50651000000001</v>
      </c>
      <c r="L39">
        <v>329.17500000000001</v>
      </c>
      <c r="M39">
        <v>43.3125</v>
      </c>
      <c r="N39">
        <v>113.695312</v>
      </c>
      <c r="O39">
        <v>119.028164</v>
      </c>
      <c r="P39">
        <v>103.22812500000001</v>
      </c>
      <c r="Q39">
        <v>7.2594640000000004</v>
      </c>
      <c r="R39">
        <v>13.250833999999999</v>
      </c>
      <c r="S39">
        <v>8.3767340000000008</v>
      </c>
      <c r="T39">
        <v>0</v>
      </c>
      <c r="U39">
        <v>260.95781199999999</v>
      </c>
      <c r="V39">
        <v>9.8804479999999995</v>
      </c>
      <c r="W39">
        <v>20.057729999999999</v>
      </c>
      <c r="X39">
        <v>74.564971</v>
      </c>
      <c r="Y39">
        <v>0</v>
      </c>
      <c r="Z39">
        <v>12.616065000000001</v>
      </c>
      <c r="AA39">
        <v>40.567526999999998</v>
      </c>
      <c r="AB39">
        <v>38.028489999999998</v>
      </c>
      <c r="AC39">
        <v>27.972953</v>
      </c>
      <c r="AD39">
        <v>35.219510999999997</v>
      </c>
      <c r="AE39">
        <v>47.582684999999998</v>
      </c>
      <c r="AF39">
        <v>8.5412250000000007</v>
      </c>
      <c r="AG39">
        <v>37.0062</v>
      </c>
      <c r="AH39">
        <v>147.205231</v>
      </c>
      <c r="AI39">
        <v>13.477888</v>
      </c>
      <c r="AJ39">
        <v>0</v>
      </c>
      <c r="AK39">
        <v>48.367935000000003</v>
      </c>
      <c r="AL39">
        <v>67.105500000000006</v>
      </c>
      <c r="AM39">
        <v>10.264099999999999</v>
      </c>
      <c r="AN39">
        <v>0.90221899999999999</v>
      </c>
      <c r="AO39">
        <v>27.165600000000001</v>
      </c>
      <c r="AP39">
        <v>11.096662</v>
      </c>
      <c r="AQ39">
        <v>0</v>
      </c>
      <c r="AR39">
        <v>42.503999999999998</v>
      </c>
      <c r="AS39">
        <v>30.426742000000001</v>
      </c>
      <c r="AT39">
        <v>10.825815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71.910000000000011</v>
      </c>
      <c r="BA39">
        <f t="shared" si="1"/>
        <v>1944.0799519999996</v>
      </c>
      <c r="BD39">
        <v>21.66</v>
      </c>
      <c r="BE39">
        <v>7.06</v>
      </c>
      <c r="BF39">
        <v>1.08</v>
      </c>
      <c r="BG39">
        <v>3.94</v>
      </c>
      <c r="BH39">
        <v>5.38</v>
      </c>
      <c r="BI39">
        <v>2.2000000000000002</v>
      </c>
      <c r="BJ39">
        <v>2.88</v>
      </c>
      <c r="BK39">
        <v>3.32</v>
      </c>
      <c r="BL39">
        <v>0.86</v>
      </c>
      <c r="BM39">
        <v>0</v>
      </c>
      <c r="BN39">
        <v>0</v>
      </c>
      <c r="BO39">
        <v>14.11</v>
      </c>
      <c r="BP39">
        <v>3.71</v>
      </c>
      <c r="BQ39">
        <v>4.25</v>
      </c>
      <c r="BR39">
        <v>1.04</v>
      </c>
      <c r="BS39">
        <v>0.42</v>
      </c>
      <c r="BT39">
        <v>0</v>
      </c>
      <c r="BU39">
        <v>0</v>
      </c>
      <c r="BV39">
        <v>0</v>
      </c>
      <c r="BW39">
        <f t="shared" si="2"/>
        <v>71.910000000000011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112.49969</v>
      </c>
      <c r="L40">
        <v>329.17500000000001</v>
      </c>
      <c r="M40">
        <v>43.3125</v>
      </c>
      <c r="N40">
        <v>113.695312</v>
      </c>
      <c r="O40">
        <v>119.028164</v>
      </c>
      <c r="P40">
        <v>103.22812500000001</v>
      </c>
      <c r="Q40">
        <v>7.2594640000000004</v>
      </c>
      <c r="R40">
        <v>13.250833999999999</v>
      </c>
      <c r="S40">
        <v>8.3767340000000008</v>
      </c>
      <c r="T40">
        <v>0</v>
      </c>
      <c r="U40">
        <v>260.95781199999999</v>
      </c>
      <c r="V40">
        <v>9.8804479999999995</v>
      </c>
      <c r="W40">
        <v>20.057729999999999</v>
      </c>
      <c r="X40">
        <v>74.564971</v>
      </c>
      <c r="Y40">
        <v>0</v>
      </c>
      <c r="Z40">
        <v>12.616065000000001</v>
      </c>
      <c r="AA40">
        <v>40.567526999999998</v>
      </c>
      <c r="AB40">
        <v>38.028489999999998</v>
      </c>
      <c r="AC40">
        <v>27.972953</v>
      </c>
      <c r="AD40">
        <v>35.219510999999997</v>
      </c>
      <c r="AE40">
        <v>47.582684999999998</v>
      </c>
      <c r="AF40">
        <v>8.5412250000000007</v>
      </c>
      <c r="AG40">
        <v>37.0062</v>
      </c>
      <c r="AH40">
        <v>147.205231</v>
      </c>
      <c r="AI40">
        <v>13.477888</v>
      </c>
      <c r="AJ40">
        <v>0</v>
      </c>
      <c r="AK40">
        <v>48.367935000000003</v>
      </c>
      <c r="AL40">
        <v>67.105500000000006</v>
      </c>
      <c r="AM40">
        <v>10.264099999999999</v>
      </c>
      <c r="AN40">
        <v>0.90221899999999999</v>
      </c>
      <c r="AO40">
        <v>27.165600000000001</v>
      </c>
      <c r="AP40">
        <v>11.096662</v>
      </c>
      <c r="AQ40">
        <v>0</v>
      </c>
      <c r="AR40">
        <v>42.503999999999998</v>
      </c>
      <c r="AS40">
        <v>30.426742000000001</v>
      </c>
      <c r="AT40">
        <v>10.825815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71.910000000000011</v>
      </c>
      <c r="BA40">
        <f t="shared" si="1"/>
        <v>1944.0731319999995</v>
      </c>
      <c r="BD40">
        <v>21.66</v>
      </c>
      <c r="BE40">
        <v>7.06</v>
      </c>
      <c r="BF40">
        <v>1.08</v>
      </c>
      <c r="BG40">
        <v>3.94</v>
      </c>
      <c r="BH40">
        <v>5.38</v>
      </c>
      <c r="BI40">
        <v>2.2000000000000002</v>
      </c>
      <c r="BJ40">
        <v>2.88</v>
      </c>
      <c r="BK40">
        <v>3.32</v>
      </c>
      <c r="BL40">
        <v>0.86</v>
      </c>
      <c r="BM40">
        <v>0</v>
      </c>
      <c r="BN40">
        <v>0</v>
      </c>
      <c r="BO40">
        <v>14.11</v>
      </c>
      <c r="BP40">
        <v>3.71</v>
      </c>
      <c r="BQ40">
        <v>4.25</v>
      </c>
      <c r="BR40">
        <v>1.04</v>
      </c>
      <c r="BS40">
        <v>0.42</v>
      </c>
      <c r="BT40">
        <v>0</v>
      </c>
      <c r="BU40">
        <v>0</v>
      </c>
      <c r="BV40">
        <v>0</v>
      </c>
      <c r="BW40">
        <f t="shared" si="2"/>
        <v>71.910000000000011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112.50651000000001</v>
      </c>
      <c r="L41">
        <v>329.17500000000001</v>
      </c>
      <c r="M41">
        <v>43.3125</v>
      </c>
      <c r="N41">
        <v>113.695312</v>
      </c>
      <c r="O41">
        <v>119.028164</v>
      </c>
      <c r="P41">
        <v>103.22812500000001</v>
      </c>
      <c r="Q41">
        <v>7.2594640000000004</v>
      </c>
      <c r="R41">
        <v>13.250833999999999</v>
      </c>
      <c r="S41">
        <v>8.3767340000000008</v>
      </c>
      <c r="T41">
        <v>0</v>
      </c>
      <c r="U41">
        <v>260.95781199999999</v>
      </c>
      <c r="V41">
        <v>9.8804479999999995</v>
      </c>
      <c r="W41">
        <v>20.057729999999999</v>
      </c>
      <c r="X41">
        <v>74.564971</v>
      </c>
      <c r="Y41">
        <v>0</v>
      </c>
      <c r="Z41">
        <v>12.616065000000001</v>
      </c>
      <c r="AA41">
        <v>40.567526999999998</v>
      </c>
      <c r="AB41">
        <v>38.028489999999998</v>
      </c>
      <c r="AC41">
        <v>27.972953</v>
      </c>
      <c r="AD41">
        <v>35.219510999999997</v>
      </c>
      <c r="AE41">
        <v>30.872188000000001</v>
      </c>
      <c r="AF41">
        <v>8.5412250000000007</v>
      </c>
      <c r="AG41">
        <v>37.0062</v>
      </c>
      <c r="AH41">
        <v>147.205231</v>
      </c>
      <c r="AI41">
        <v>13.477888</v>
      </c>
      <c r="AJ41">
        <v>0</v>
      </c>
      <c r="AK41">
        <v>48.367935000000003</v>
      </c>
      <c r="AL41">
        <v>61.513375000000003</v>
      </c>
      <c r="AM41">
        <v>10.264099999999999</v>
      </c>
      <c r="AN41">
        <v>0.90221899999999999</v>
      </c>
      <c r="AO41">
        <v>27.165600000000001</v>
      </c>
      <c r="AP41">
        <v>11.096662</v>
      </c>
      <c r="AQ41">
        <v>0</v>
      </c>
      <c r="AR41">
        <v>42.503999999999998</v>
      </c>
      <c r="AS41">
        <v>30.426742000000001</v>
      </c>
      <c r="AT41">
        <v>10.825815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71.98</v>
      </c>
      <c r="BA41">
        <f t="shared" si="1"/>
        <v>1921.8473299999996</v>
      </c>
      <c r="BD41">
        <v>21.66</v>
      </c>
      <c r="BE41">
        <v>7.06</v>
      </c>
      <c r="BF41">
        <v>1.08</v>
      </c>
      <c r="BG41">
        <v>3.94</v>
      </c>
      <c r="BH41">
        <v>5.38</v>
      </c>
      <c r="BI41">
        <v>2.2000000000000002</v>
      </c>
      <c r="BJ41">
        <v>2.88</v>
      </c>
      <c r="BK41">
        <v>3.32</v>
      </c>
      <c r="BL41">
        <v>0.93</v>
      </c>
      <c r="BM41">
        <v>0</v>
      </c>
      <c r="BN41">
        <v>0</v>
      </c>
      <c r="BO41">
        <v>14.11</v>
      </c>
      <c r="BP41">
        <v>3.71</v>
      </c>
      <c r="BQ41">
        <v>4.25</v>
      </c>
      <c r="BR41">
        <v>1.04</v>
      </c>
      <c r="BS41">
        <v>0.42</v>
      </c>
      <c r="BT41">
        <v>0</v>
      </c>
      <c r="BU41">
        <v>0</v>
      </c>
      <c r="BV41">
        <v>0</v>
      </c>
      <c r="BW41">
        <f t="shared" si="2"/>
        <v>71.98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112.49969</v>
      </c>
      <c r="L42">
        <v>329.17500000000001</v>
      </c>
      <c r="M42">
        <v>43.3125</v>
      </c>
      <c r="N42">
        <v>113.695312</v>
      </c>
      <c r="O42">
        <v>119.028164</v>
      </c>
      <c r="P42">
        <v>103.22812500000001</v>
      </c>
      <c r="Q42">
        <v>7.2594640000000004</v>
      </c>
      <c r="R42">
        <v>13.250833999999999</v>
      </c>
      <c r="S42">
        <v>8.3767340000000008</v>
      </c>
      <c r="T42">
        <v>0</v>
      </c>
      <c r="U42">
        <v>260.95781199999999</v>
      </c>
      <c r="V42">
        <v>9.8804479999999995</v>
      </c>
      <c r="W42">
        <v>20.057729999999999</v>
      </c>
      <c r="X42">
        <v>74.564971</v>
      </c>
      <c r="Y42">
        <v>0</v>
      </c>
      <c r="Z42">
        <v>12.616065000000001</v>
      </c>
      <c r="AA42">
        <v>40.567526999999998</v>
      </c>
      <c r="AB42">
        <v>38.028489999999998</v>
      </c>
      <c r="AC42">
        <v>27.972953</v>
      </c>
      <c r="AD42">
        <v>35.219510999999997</v>
      </c>
      <c r="AE42">
        <v>30.872188000000001</v>
      </c>
      <c r="AF42">
        <v>8.5412250000000007</v>
      </c>
      <c r="AG42">
        <v>37.0062</v>
      </c>
      <c r="AH42">
        <v>147.205231</v>
      </c>
      <c r="AI42">
        <v>13.477888</v>
      </c>
      <c r="AJ42">
        <v>0</v>
      </c>
      <c r="AK42">
        <v>48.367935000000003</v>
      </c>
      <c r="AL42">
        <v>61.513375000000003</v>
      </c>
      <c r="AM42">
        <v>10.264099999999999</v>
      </c>
      <c r="AN42">
        <v>0.90221899999999999</v>
      </c>
      <c r="AO42">
        <v>27.165600000000001</v>
      </c>
      <c r="AP42">
        <v>11.096662</v>
      </c>
      <c r="AQ42">
        <v>0</v>
      </c>
      <c r="AR42">
        <v>42.503999999999998</v>
      </c>
      <c r="AS42">
        <v>30.426742000000001</v>
      </c>
      <c r="AT42">
        <v>10.825815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72.060000000000016</v>
      </c>
      <c r="BA42">
        <f t="shared" si="1"/>
        <v>1921.9205099999995</v>
      </c>
      <c r="BD42">
        <v>21.66</v>
      </c>
      <c r="BE42">
        <v>7.06</v>
      </c>
      <c r="BF42">
        <v>1.08</v>
      </c>
      <c r="BG42">
        <v>3.94</v>
      </c>
      <c r="BH42">
        <v>5.38</v>
      </c>
      <c r="BI42">
        <v>2.2000000000000002</v>
      </c>
      <c r="BJ42">
        <v>2.88</v>
      </c>
      <c r="BK42">
        <v>3.38</v>
      </c>
      <c r="BL42">
        <v>0.95</v>
      </c>
      <c r="BM42">
        <v>0</v>
      </c>
      <c r="BN42">
        <v>0</v>
      </c>
      <c r="BO42">
        <v>14.11</v>
      </c>
      <c r="BP42">
        <v>3.71</v>
      </c>
      <c r="BQ42">
        <v>4.25</v>
      </c>
      <c r="BR42">
        <v>1.04</v>
      </c>
      <c r="BS42">
        <v>0.42</v>
      </c>
      <c r="BT42">
        <v>0</v>
      </c>
      <c r="BU42">
        <v>0</v>
      </c>
      <c r="BV42">
        <v>0</v>
      </c>
      <c r="BW42">
        <f t="shared" si="2"/>
        <v>72.060000000000016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110.131507</v>
      </c>
      <c r="L43">
        <v>329.17500000000001</v>
      </c>
      <c r="M43">
        <v>43.3125</v>
      </c>
      <c r="N43">
        <v>113.695312</v>
      </c>
      <c r="O43">
        <v>119.028164</v>
      </c>
      <c r="P43">
        <v>103.22812500000001</v>
      </c>
      <c r="Q43">
        <v>7.2594640000000004</v>
      </c>
      <c r="R43">
        <v>13.250833999999999</v>
      </c>
      <c r="S43">
        <v>11.510629</v>
      </c>
      <c r="T43">
        <v>0</v>
      </c>
      <c r="U43">
        <v>260.95781199999999</v>
      </c>
      <c r="V43">
        <v>9.8804479999999995</v>
      </c>
      <c r="W43">
        <v>20.057729999999999</v>
      </c>
      <c r="X43">
        <v>74.564971</v>
      </c>
      <c r="Y43">
        <v>0</v>
      </c>
      <c r="Z43">
        <v>12.616065000000001</v>
      </c>
      <c r="AA43">
        <v>40.567526999999998</v>
      </c>
      <c r="AB43">
        <v>38.028489999999998</v>
      </c>
      <c r="AC43">
        <v>27.972953</v>
      </c>
      <c r="AD43">
        <v>35.219510999999997</v>
      </c>
      <c r="AE43">
        <v>30.872188000000001</v>
      </c>
      <c r="AF43">
        <v>8.5412250000000007</v>
      </c>
      <c r="AG43">
        <v>37.0062</v>
      </c>
      <c r="AH43">
        <v>147.205231</v>
      </c>
      <c r="AI43">
        <v>13.477888</v>
      </c>
      <c r="AJ43">
        <v>0</v>
      </c>
      <c r="AK43">
        <v>48.367935000000003</v>
      </c>
      <c r="AL43">
        <v>61.513375000000003</v>
      </c>
      <c r="AM43">
        <v>10.264099999999999</v>
      </c>
      <c r="AN43">
        <v>0.90221899999999999</v>
      </c>
      <c r="AO43">
        <v>27.165600000000001</v>
      </c>
      <c r="AP43">
        <v>11.096662</v>
      </c>
      <c r="AQ43">
        <v>0</v>
      </c>
      <c r="AR43">
        <v>38.253599999999999</v>
      </c>
      <c r="AS43">
        <v>29.131988</v>
      </c>
      <c r="AT43">
        <v>10.825815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72.060000000000016</v>
      </c>
      <c r="BA43">
        <f t="shared" si="1"/>
        <v>1917.1410679999997</v>
      </c>
      <c r="BD43">
        <v>21.66</v>
      </c>
      <c r="BE43">
        <v>7.06</v>
      </c>
      <c r="BF43">
        <v>1.08</v>
      </c>
      <c r="BG43">
        <v>3.94</v>
      </c>
      <c r="BH43">
        <v>5.38</v>
      </c>
      <c r="BI43">
        <v>2.2000000000000002</v>
      </c>
      <c r="BJ43">
        <v>2.88</v>
      </c>
      <c r="BK43">
        <v>3.38</v>
      </c>
      <c r="BL43">
        <v>0.95</v>
      </c>
      <c r="BM43">
        <v>0</v>
      </c>
      <c r="BN43">
        <v>0</v>
      </c>
      <c r="BO43">
        <v>14.11</v>
      </c>
      <c r="BP43">
        <v>3.71</v>
      </c>
      <c r="BQ43">
        <v>4.25</v>
      </c>
      <c r="BR43">
        <v>1.04</v>
      </c>
      <c r="BS43">
        <v>0.42</v>
      </c>
      <c r="BT43">
        <v>0</v>
      </c>
      <c r="BU43">
        <v>0</v>
      </c>
      <c r="BV43">
        <v>0</v>
      </c>
      <c r="BW43">
        <f t="shared" si="2"/>
        <v>72.060000000000016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110.076396</v>
      </c>
      <c r="L44">
        <v>329.17500000000001</v>
      </c>
      <c r="M44">
        <v>43.3125</v>
      </c>
      <c r="N44">
        <v>113.695312</v>
      </c>
      <c r="O44">
        <v>119.028164</v>
      </c>
      <c r="P44">
        <v>103.22812500000001</v>
      </c>
      <c r="Q44">
        <v>7.2594640000000004</v>
      </c>
      <c r="R44">
        <v>13.250833999999999</v>
      </c>
      <c r="S44">
        <v>11.510629</v>
      </c>
      <c r="T44">
        <v>0</v>
      </c>
      <c r="U44">
        <v>260.95781199999999</v>
      </c>
      <c r="V44">
        <v>9.8804479999999995</v>
      </c>
      <c r="W44">
        <v>20.057729999999999</v>
      </c>
      <c r="X44">
        <v>74.564971</v>
      </c>
      <c r="Y44">
        <v>0</v>
      </c>
      <c r="Z44">
        <v>12.616065000000001</v>
      </c>
      <c r="AA44">
        <v>40.567526999999998</v>
      </c>
      <c r="AB44">
        <v>38.028489999999998</v>
      </c>
      <c r="AC44">
        <v>27.972953</v>
      </c>
      <c r="AD44">
        <v>35.219510999999997</v>
      </c>
      <c r="AE44">
        <v>30.872188000000001</v>
      </c>
      <c r="AF44">
        <v>8.5412250000000007</v>
      </c>
      <c r="AG44">
        <v>37.0062</v>
      </c>
      <c r="AH44">
        <v>147.205231</v>
      </c>
      <c r="AI44">
        <v>13.477888</v>
      </c>
      <c r="AJ44">
        <v>0</v>
      </c>
      <c r="AK44">
        <v>48.367935000000003</v>
      </c>
      <c r="AL44">
        <v>61.513375000000003</v>
      </c>
      <c r="AM44">
        <v>10.264099999999999</v>
      </c>
      <c r="AN44">
        <v>0.90221899999999999</v>
      </c>
      <c r="AO44">
        <v>27.165600000000001</v>
      </c>
      <c r="AP44">
        <v>11.096662</v>
      </c>
      <c r="AQ44">
        <v>0</v>
      </c>
      <c r="AR44">
        <v>38.253599999999999</v>
      </c>
      <c r="AS44">
        <v>29.131988</v>
      </c>
      <c r="AT44">
        <v>10.825815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72.190000000000012</v>
      </c>
      <c r="BA44">
        <f t="shared" si="1"/>
        <v>1917.2159569999997</v>
      </c>
      <c r="BD44">
        <v>21.66</v>
      </c>
      <c r="BE44">
        <v>7.06</v>
      </c>
      <c r="BF44">
        <v>1.08</v>
      </c>
      <c r="BG44">
        <v>3.94</v>
      </c>
      <c r="BH44">
        <v>5.38</v>
      </c>
      <c r="BI44">
        <v>2.2000000000000002</v>
      </c>
      <c r="BJ44">
        <v>2.88</v>
      </c>
      <c r="BK44">
        <v>3.47</v>
      </c>
      <c r="BL44">
        <v>0.99</v>
      </c>
      <c r="BM44">
        <v>0</v>
      </c>
      <c r="BN44">
        <v>0</v>
      </c>
      <c r="BO44">
        <v>14.11</v>
      </c>
      <c r="BP44">
        <v>3.71</v>
      </c>
      <c r="BQ44">
        <v>4.25</v>
      </c>
      <c r="BR44">
        <v>1.04</v>
      </c>
      <c r="BS44">
        <v>0.42</v>
      </c>
      <c r="BT44">
        <v>0</v>
      </c>
      <c r="BU44">
        <v>0</v>
      </c>
      <c r="BV44">
        <v>0</v>
      </c>
      <c r="BW44">
        <f t="shared" si="2"/>
        <v>72.190000000000012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110.36275000000001</v>
      </c>
      <c r="L45">
        <v>329.19425000000001</v>
      </c>
      <c r="M45">
        <v>43.3125</v>
      </c>
      <c r="N45">
        <v>113.695312</v>
      </c>
      <c r="O45">
        <v>119.028164</v>
      </c>
      <c r="P45">
        <v>104.671875</v>
      </c>
      <c r="Q45">
        <v>3.927</v>
      </c>
      <c r="R45">
        <v>10.000381000000001</v>
      </c>
      <c r="S45">
        <v>11.585093000000001</v>
      </c>
      <c r="T45">
        <v>0</v>
      </c>
      <c r="U45">
        <v>264.20625000000001</v>
      </c>
      <c r="V45">
        <v>4.8125</v>
      </c>
      <c r="W45">
        <v>20.057729999999999</v>
      </c>
      <c r="X45">
        <v>74.564971</v>
      </c>
      <c r="Y45">
        <v>0</v>
      </c>
      <c r="Z45">
        <v>12.616065000000001</v>
      </c>
      <c r="AA45">
        <v>40.567526999999998</v>
      </c>
      <c r="AB45">
        <v>38.028489999999998</v>
      </c>
      <c r="AC45">
        <v>27.972953</v>
      </c>
      <c r="AD45">
        <v>35.219510999999997</v>
      </c>
      <c r="AE45">
        <v>30.872188000000001</v>
      </c>
      <c r="AF45">
        <v>8.5412250000000007</v>
      </c>
      <c r="AG45">
        <v>37.0062</v>
      </c>
      <c r="AH45">
        <v>147.205231</v>
      </c>
      <c r="AI45">
        <v>14.703150000000001</v>
      </c>
      <c r="AJ45">
        <v>0</v>
      </c>
      <c r="AK45">
        <v>48.367935000000003</v>
      </c>
      <c r="AL45">
        <v>61.513375000000003</v>
      </c>
      <c r="AM45">
        <v>10.264099999999999</v>
      </c>
      <c r="AN45">
        <v>0.90221899999999999</v>
      </c>
      <c r="AO45">
        <v>27.165600000000001</v>
      </c>
      <c r="AP45">
        <v>11.096662</v>
      </c>
      <c r="AQ45">
        <v>0</v>
      </c>
      <c r="AR45">
        <v>38.253599999999999</v>
      </c>
      <c r="AS45">
        <v>29.131988</v>
      </c>
      <c r="AT45">
        <v>10.825815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72.190000000000012</v>
      </c>
      <c r="BA45">
        <f t="shared" si="1"/>
        <v>1911.8626100000001</v>
      </c>
      <c r="BD45">
        <v>21.66</v>
      </c>
      <c r="BE45">
        <v>7.06</v>
      </c>
      <c r="BF45">
        <v>1.08</v>
      </c>
      <c r="BG45">
        <v>3.94</v>
      </c>
      <c r="BH45">
        <v>5.38</v>
      </c>
      <c r="BI45">
        <v>2.2000000000000002</v>
      </c>
      <c r="BJ45">
        <v>2.88</v>
      </c>
      <c r="BK45">
        <v>3.47</v>
      </c>
      <c r="BL45">
        <v>0.99</v>
      </c>
      <c r="BM45">
        <v>0</v>
      </c>
      <c r="BN45">
        <v>0</v>
      </c>
      <c r="BO45">
        <v>14.11</v>
      </c>
      <c r="BP45">
        <v>3.71</v>
      </c>
      <c r="BQ45">
        <v>4.25</v>
      </c>
      <c r="BR45">
        <v>1.04</v>
      </c>
      <c r="BS45">
        <v>0.42</v>
      </c>
      <c r="BT45">
        <v>0</v>
      </c>
      <c r="BU45">
        <v>0</v>
      </c>
      <c r="BV45">
        <v>0</v>
      </c>
      <c r="BW45">
        <f t="shared" si="2"/>
        <v>72.190000000000012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110.353893</v>
      </c>
      <c r="L46">
        <v>329.19425000000001</v>
      </c>
      <c r="M46">
        <v>43.3125</v>
      </c>
      <c r="N46">
        <v>113.695312</v>
      </c>
      <c r="O46">
        <v>119.028164</v>
      </c>
      <c r="P46">
        <v>104.671875</v>
      </c>
      <c r="Q46">
        <v>3.927</v>
      </c>
      <c r="R46">
        <v>10.000381000000001</v>
      </c>
      <c r="S46">
        <v>11.585093000000001</v>
      </c>
      <c r="T46">
        <v>0</v>
      </c>
      <c r="U46">
        <v>264.20625000000001</v>
      </c>
      <c r="V46">
        <v>4.8125</v>
      </c>
      <c r="W46">
        <v>23.596457999999998</v>
      </c>
      <c r="X46">
        <v>94.064355000000006</v>
      </c>
      <c r="Y46">
        <v>0</v>
      </c>
      <c r="Z46">
        <v>12.616065000000001</v>
      </c>
      <c r="AA46">
        <v>40.567526999999998</v>
      </c>
      <c r="AB46">
        <v>38.028489999999998</v>
      </c>
      <c r="AC46">
        <v>27.972953</v>
      </c>
      <c r="AD46">
        <v>35.219510999999997</v>
      </c>
      <c r="AE46">
        <v>30.872188000000001</v>
      </c>
      <c r="AF46">
        <v>8.5412250000000007</v>
      </c>
      <c r="AG46">
        <v>37.0062</v>
      </c>
      <c r="AH46">
        <v>147.205231</v>
      </c>
      <c r="AI46">
        <v>14.703150000000001</v>
      </c>
      <c r="AJ46">
        <v>0</v>
      </c>
      <c r="AK46">
        <v>48.367935000000003</v>
      </c>
      <c r="AL46">
        <v>61.513375000000003</v>
      </c>
      <c r="AM46">
        <v>10.264099999999999</v>
      </c>
      <c r="AN46">
        <v>0.90221899999999999</v>
      </c>
      <c r="AO46">
        <v>27.165600000000001</v>
      </c>
      <c r="AP46">
        <v>11.096662</v>
      </c>
      <c r="AQ46">
        <v>0</v>
      </c>
      <c r="AR46">
        <v>38.253599999999999</v>
      </c>
      <c r="AS46">
        <v>29.131988</v>
      </c>
      <c r="AT46">
        <v>10.825815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72.190000000000012</v>
      </c>
      <c r="BA46">
        <f t="shared" si="1"/>
        <v>1934.8918650000001</v>
      </c>
      <c r="BD46">
        <v>21.66</v>
      </c>
      <c r="BE46">
        <v>7.06</v>
      </c>
      <c r="BF46">
        <v>1.08</v>
      </c>
      <c r="BG46">
        <v>3.94</v>
      </c>
      <c r="BH46">
        <v>5.38</v>
      </c>
      <c r="BI46">
        <v>2.2000000000000002</v>
      </c>
      <c r="BJ46">
        <v>2.88</v>
      </c>
      <c r="BK46">
        <v>3.47</v>
      </c>
      <c r="BL46">
        <v>0.99</v>
      </c>
      <c r="BM46">
        <v>0</v>
      </c>
      <c r="BN46">
        <v>0</v>
      </c>
      <c r="BO46">
        <v>14.11</v>
      </c>
      <c r="BP46">
        <v>3.71</v>
      </c>
      <c r="BQ46">
        <v>4.25</v>
      </c>
      <c r="BR46">
        <v>1.04</v>
      </c>
      <c r="BS46">
        <v>0.42</v>
      </c>
      <c r="BT46">
        <v>0</v>
      </c>
      <c r="BU46">
        <v>0</v>
      </c>
      <c r="BV46">
        <v>0</v>
      </c>
      <c r="BW46">
        <f t="shared" si="2"/>
        <v>72.190000000000012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111.877031</v>
      </c>
      <c r="L47">
        <v>324.38175000000001</v>
      </c>
      <c r="M47">
        <v>43.3125</v>
      </c>
      <c r="N47">
        <v>113.695312</v>
      </c>
      <c r="O47">
        <v>119.028164</v>
      </c>
      <c r="P47">
        <v>104.671875</v>
      </c>
      <c r="Q47">
        <v>10.170451</v>
      </c>
      <c r="R47">
        <v>10.000381000000001</v>
      </c>
      <c r="S47">
        <v>11.585093000000001</v>
      </c>
      <c r="T47">
        <v>0</v>
      </c>
      <c r="U47">
        <v>264.20625000000001</v>
      </c>
      <c r="V47">
        <v>1.925</v>
      </c>
      <c r="W47">
        <v>23.596457999999998</v>
      </c>
      <c r="X47">
        <v>108.50185500000001</v>
      </c>
      <c r="Y47">
        <v>0</v>
      </c>
      <c r="Z47">
        <v>12.616065000000001</v>
      </c>
      <c r="AA47">
        <v>27.045017999999999</v>
      </c>
      <c r="AB47">
        <v>38.028489999999998</v>
      </c>
      <c r="AC47">
        <v>27.972953</v>
      </c>
      <c r="AD47">
        <v>35.219510999999997</v>
      </c>
      <c r="AE47">
        <v>30.872188000000001</v>
      </c>
      <c r="AF47">
        <v>8.5412250000000007</v>
      </c>
      <c r="AG47">
        <v>37.0062</v>
      </c>
      <c r="AH47">
        <v>147.205231</v>
      </c>
      <c r="AI47">
        <v>14.703150000000001</v>
      </c>
      <c r="AJ47">
        <v>0</v>
      </c>
      <c r="AK47">
        <v>48.367935000000003</v>
      </c>
      <c r="AL47">
        <v>61.513375000000003</v>
      </c>
      <c r="AM47">
        <v>10.264099999999999</v>
      </c>
      <c r="AN47">
        <v>0.90221899999999999</v>
      </c>
      <c r="AO47">
        <v>27.165600000000001</v>
      </c>
      <c r="AP47">
        <v>11.096662</v>
      </c>
      <c r="AQ47">
        <v>0</v>
      </c>
      <c r="AR47">
        <v>42.503999999999998</v>
      </c>
      <c r="AS47">
        <v>31.203596000000001</v>
      </c>
      <c r="AT47">
        <v>10.825815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72.190000000000012</v>
      </c>
      <c r="BA47">
        <f t="shared" si="1"/>
        <v>1942.1954529999998</v>
      </c>
      <c r="BD47">
        <v>21.66</v>
      </c>
      <c r="BE47">
        <v>7.06</v>
      </c>
      <c r="BF47">
        <v>1.08</v>
      </c>
      <c r="BG47">
        <v>3.94</v>
      </c>
      <c r="BH47">
        <v>5.38</v>
      </c>
      <c r="BI47">
        <v>2.2000000000000002</v>
      </c>
      <c r="BJ47">
        <v>2.88</v>
      </c>
      <c r="BK47">
        <v>3.47</v>
      </c>
      <c r="BL47">
        <v>0.99</v>
      </c>
      <c r="BM47">
        <v>0</v>
      </c>
      <c r="BN47">
        <v>0</v>
      </c>
      <c r="BO47">
        <v>14.11</v>
      </c>
      <c r="BP47">
        <v>3.71</v>
      </c>
      <c r="BQ47">
        <v>4.25</v>
      </c>
      <c r="BR47">
        <v>1.04</v>
      </c>
      <c r="BS47">
        <v>0.42</v>
      </c>
      <c r="BT47">
        <v>0</v>
      </c>
      <c r="BU47">
        <v>0</v>
      </c>
      <c r="BV47">
        <v>0</v>
      </c>
      <c r="BW47">
        <f t="shared" si="2"/>
        <v>72.190000000000012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111.867086</v>
      </c>
      <c r="L48">
        <v>324.38175000000001</v>
      </c>
      <c r="M48">
        <v>43.3125</v>
      </c>
      <c r="N48">
        <v>113.695312</v>
      </c>
      <c r="O48">
        <v>119.028164</v>
      </c>
      <c r="P48">
        <v>104.671875</v>
      </c>
      <c r="Q48">
        <v>10.432289000000001</v>
      </c>
      <c r="R48">
        <v>10.000381000000001</v>
      </c>
      <c r="S48">
        <v>11.585093000000001</v>
      </c>
      <c r="T48">
        <v>0</v>
      </c>
      <c r="U48">
        <v>264.20625000000001</v>
      </c>
      <c r="V48">
        <v>1.925</v>
      </c>
      <c r="W48">
        <v>23.596457999999998</v>
      </c>
      <c r="X48">
        <v>108.50185500000001</v>
      </c>
      <c r="Y48">
        <v>0</v>
      </c>
      <c r="Z48">
        <v>12.616065000000001</v>
      </c>
      <c r="AA48">
        <v>27.045017999999999</v>
      </c>
      <c r="AB48">
        <v>38.028489999999998</v>
      </c>
      <c r="AC48">
        <v>27.972953</v>
      </c>
      <c r="AD48">
        <v>35.219510999999997</v>
      </c>
      <c r="AE48">
        <v>30.872188000000001</v>
      </c>
      <c r="AF48">
        <v>8.5412250000000007</v>
      </c>
      <c r="AG48">
        <v>37.0062</v>
      </c>
      <c r="AH48">
        <v>147.205231</v>
      </c>
      <c r="AI48">
        <v>14.703150000000001</v>
      </c>
      <c r="AJ48">
        <v>0</v>
      </c>
      <c r="AK48">
        <v>48.367935000000003</v>
      </c>
      <c r="AL48">
        <v>61.513375000000003</v>
      </c>
      <c r="AM48">
        <v>10.264099999999999</v>
      </c>
      <c r="AN48">
        <v>0.90221899999999999</v>
      </c>
      <c r="AO48">
        <v>27.165600000000001</v>
      </c>
      <c r="AP48">
        <v>11.096662</v>
      </c>
      <c r="AQ48">
        <v>0</v>
      </c>
      <c r="AR48">
        <v>42.503999999999998</v>
      </c>
      <c r="AS48">
        <v>31.203596000000001</v>
      </c>
      <c r="AT48">
        <v>10.825815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72.190000000000012</v>
      </c>
      <c r="BA48">
        <f t="shared" si="1"/>
        <v>1942.4473459999999</v>
      </c>
      <c r="BD48">
        <v>21.66</v>
      </c>
      <c r="BE48">
        <v>7.06</v>
      </c>
      <c r="BF48">
        <v>1.08</v>
      </c>
      <c r="BG48">
        <v>3.94</v>
      </c>
      <c r="BH48">
        <v>5.38</v>
      </c>
      <c r="BI48">
        <v>2.2000000000000002</v>
      </c>
      <c r="BJ48">
        <v>2.88</v>
      </c>
      <c r="BK48">
        <v>3.47</v>
      </c>
      <c r="BL48">
        <v>0.99</v>
      </c>
      <c r="BM48">
        <v>0</v>
      </c>
      <c r="BN48">
        <v>0</v>
      </c>
      <c r="BO48">
        <v>14.11</v>
      </c>
      <c r="BP48">
        <v>3.71</v>
      </c>
      <c r="BQ48">
        <v>4.25</v>
      </c>
      <c r="BR48">
        <v>1.04</v>
      </c>
      <c r="BS48">
        <v>0.42</v>
      </c>
      <c r="BT48">
        <v>0</v>
      </c>
      <c r="BU48">
        <v>0</v>
      </c>
      <c r="BV48">
        <v>0</v>
      </c>
      <c r="BW48">
        <f t="shared" si="2"/>
        <v>72.190000000000012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111.877031</v>
      </c>
      <c r="L49">
        <v>324.38175000000001</v>
      </c>
      <c r="M49">
        <v>43.3125</v>
      </c>
      <c r="N49">
        <v>113.695312</v>
      </c>
      <c r="O49">
        <v>119.028164</v>
      </c>
      <c r="P49">
        <v>104.31093799999999</v>
      </c>
      <c r="Q49">
        <v>10.432289000000001</v>
      </c>
      <c r="R49">
        <v>10.000381000000001</v>
      </c>
      <c r="S49">
        <v>11.585093000000001</v>
      </c>
      <c r="T49">
        <v>0</v>
      </c>
      <c r="U49">
        <v>264.20625000000001</v>
      </c>
      <c r="V49">
        <v>1.925</v>
      </c>
      <c r="W49">
        <v>23.596457999999998</v>
      </c>
      <c r="X49">
        <v>108.50185500000001</v>
      </c>
      <c r="Y49">
        <v>0</v>
      </c>
      <c r="Z49">
        <v>12.616065000000001</v>
      </c>
      <c r="AA49">
        <v>27.045017999999999</v>
      </c>
      <c r="AB49">
        <v>38.028489999999998</v>
      </c>
      <c r="AC49">
        <v>27.972953</v>
      </c>
      <c r="AD49">
        <v>35.219510999999997</v>
      </c>
      <c r="AE49">
        <v>30.872188000000001</v>
      </c>
      <c r="AF49">
        <v>8.5412250000000007</v>
      </c>
      <c r="AG49">
        <v>37.0062</v>
      </c>
      <c r="AH49">
        <v>147.205231</v>
      </c>
      <c r="AI49">
        <v>14.703150000000001</v>
      </c>
      <c r="AJ49">
        <v>0</v>
      </c>
      <c r="AK49">
        <v>48.367935000000003</v>
      </c>
      <c r="AL49">
        <v>61.513375000000003</v>
      </c>
      <c r="AM49">
        <v>10.264099999999999</v>
      </c>
      <c r="AN49">
        <v>0.90221899999999999</v>
      </c>
      <c r="AO49">
        <v>28.438987999999998</v>
      </c>
      <c r="AP49">
        <v>11.096662</v>
      </c>
      <c r="AQ49">
        <v>0</v>
      </c>
      <c r="AR49">
        <v>42.503999999999998</v>
      </c>
      <c r="AS49">
        <v>31.203596000000001</v>
      </c>
      <c r="AT49">
        <v>10.825815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72.190000000000012</v>
      </c>
      <c r="BA49">
        <f t="shared" si="1"/>
        <v>1943.3697419999999</v>
      </c>
      <c r="BD49">
        <v>21.66</v>
      </c>
      <c r="BE49">
        <v>7.06</v>
      </c>
      <c r="BF49">
        <v>1.08</v>
      </c>
      <c r="BG49">
        <v>3.94</v>
      </c>
      <c r="BH49">
        <v>5.38</v>
      </c>
      <c r="BI49">
        <v>2.2000000000000002</v>
      </c>
      <c r="BJ49">
        <v>2.88</v>
      </c>
      <c r="BK49">
        <v>3.47</v>
      </c>
      <c r="BL49">
        <v>0.99</v>
      </c>
      <c r="BM49">
        <v>0</v>
      </c>
      <c r="BN49">
        <v>0</v>
      </c>
      <c r="BO49">
        <v>14.11</v>
      </c>
      <c r="BP49">
        <v>3.71</v>
      </c>
      <c r="BQ49">
        <v>4.25</v>
      </c>
      <c r="BR49">
        <v>1.04</v>
      </c>
      <c r="BS49">
        <v>0.42</v>
      </c>
      <c r="BT49">
        <v>0</v>
      </c>
      <c r="BU49">
        <v>0</v>
      </c>
      <c r="BV49">
        <v>0</v>
      </c>
      <c r="BW49">
        <f t="shared" si="2"/>
        <v>72.190000000000012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112.540271</v>
      </c>
      <c r="L50">
        <v>324.05450000000002</v>
      </c>
      <c r="M50">
        <v>43.3125</v>
      </c>
      <c r="N50">
        <v>113.695312</v>
      </c>
      <c r="O50">
        <v>119.028164</v>
      </c>
      <c r="P50">
        <v>104.31093799999999</v>
      </c>
      <c r="Q50">
        <v>10.432289000000001</v>
      </c>
      <c r="R50">
        <v>10.000381000000001</v>
      </c>
      <c r="S50">
        <v>11.585093000000001</v>
      </c>
      <c r="T50">
        <v>0</v>
      </c>
      <c r="U50">
        <v>264.20625000000001</v>
      </c>
      <c r="V50">
        <v>1.925</v>
      </c>
      <c r="W50">
        <v>23.596457999999998</v>
      </c>
      <c r="X50">
        <v>108.50185500000001</v>
      </c>
      <c r="Y50">
        <v>0</v>
      </c>
      <c r="Z50">
        <v>12.616065000000001</v>
      </c>
      <c r="AA50">
        <v>27.045017999999999</v>
      </c>
      <c r="AB50">
        <v>38.028489999999998</v>
      </c>
      <c r="AC50">
        <v>27.972953</v>
      </c>
      <c r="AD50">
        <v>35.219510999999997</v>
      </c>
      <c r="AE50">
        <v>30.872188000000001</v>
      </c>
      <c r="AF50">
        <v>8.5412250000000007</v>
      </c>
      <c r="AG50">
        <v>37.0062</v>
      </c>
      <c r="AH50">
        <v>147.205231</v>
      </c>
      <c r="AI50">
        <v>14.703150000000001</v>
      </c>
      <c r="AJ50">
        <v>0</v>
      </c>
      <c r="AK50">
        <v>48.367935000000003</v>
      </c>
      <c r="AL50">
        <v>61.513375000000003</v>
      </c>
      <c r="AM50">
        <v>10.264099999999999</v>
      </c>
      <c r="AN50">
        <v>0.90221899999999999</v>
      </c>
      <c r="AO50">
        <v>28.438987999999998</v>
      </c>
      <c r="AP50">
        <v>11.096662</v>
      </c>
      <c r="AQ50">
        <v>0</v>
      </c>
      <c r="AR50">
        <v>42.503999999999998</v>
      </c>
      <c r="AS50">
        <v>31.203596000000001</v>
      </c>
      <c r="AT50">
        <v>10.825815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72.190000000000012</v>
      </c>
      <c r="BA50">
        <f t="shared" si="1"/>
        <v>1943.7057319999999</v>
      </c>
      <c r="BD50">
        <v>21.66</v>
      </c>
      <c r="BE50">
        <v>7.06</v>
      </c>
      <c r="BF50">
        <v>1.08</v>
      </c>
      <c r="BG50">
        <v>3.94</v>
      </c>
      <c r="BH50">
        <v>5.38</v>
      </c>
      <c r="BI50">
        <v>2.2000000000000002</v>
      </c>
      <c r="BJ50">
        <v>2.88</v>
      </c>
      <c r="BK50">
        <v>3.47</v>
      </c>
      <c r="BL50">
        <v>0.99</v>
      </c>
      <c r="BM50">
        <v>0</v>
      </c>
      <c r="BN50">
        <v>0</v>
      </c>
      <c r="BO50">
        <v>14.11</v>
      </c>
      <c r="BP50">
        <v>3.71</v>
      </c>
      <c r="BQ50">
        <v>4.25</v>
      </c>
      <c r="BR50">
        <v>1.04</v>
      </c>
      <c r="BS50">
        <v>0.42</v>
      </c>
      <c r="BT50">
        <v>0</v>
      </c>
      <c r="BU50">
        <v>0</v>
      </c>
      <c r="BV50">
        <v>0</v>
      </c>
      <c r="BW50">
        <f t="shared" si="2"/>
        <v>72.190000000000012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112.121207</v>
      </c>
      <c r="L51">
        <v>324.05450000000002</v>
      </c>
      <c r="M51">
        <v>43.3125</v>
      </c>
      <c r="N51">
        <v>113.695312</v>
      </c>
      <c r="O51">
        <v>119.028164</v>
      </c>
      <c r="P51">
        <v>104.31093799999999</v>
      </c>
      <c r="Q51">
        <v>10.432289000000001</v>
      </c>
      <c r="R51">
        <v>10.000381000000001</v>
      </c>
      <c r="S51">
        <v>11.585093000000001</v>
      </c>
      <c r="T51">
        <v>0</v>
      </c>
      <c r="U51">
        <v>264.20625000000001</v>
      </c>
      <c r="V51">
        <v>1.925</v>
      </c>
      <c r="W51">
        <v>23.596457999999998</v>
      </c>
      <c r="X51">
        <v>108.50185500000001</v>
      </c>
      <c r="Y51">
        <v>0</v>
      </c>
      <c r="Z51">
        <v>12.616065000000001</v>
      </c>
      <c r="AA51">
        <v>27.045017999999999</v>
      </c>
      <c r="AB51">
        <v>38.028489999999998</v>
      </c>
      <c r="AC51">
        <v>27.972953</v>
      </c>
      <c r="AD51">
        <v>35.219510999999997</v>
      </c>
      <c r="AE51">
        <v>30.872188000000001</v>
      </c>
      <c r="AF51">
        <v>8.5412250000000007</v>
      </c>
      <c r="AG51">
        <v>37.0062</v>
      </c>
      <c r="AH51">
        <v>147.205231</v>
      </c>
      <c r="AI51">
        <v>14.703150000000001</v>
      </c>
      <c r="AJ51">
        <v>0</v>
      </c>
      <c r="AK51">
        <v>48.367935000000003</v>
      </c>
      <c r="AL51">
        <v>61.513375000000003</v>
      </c>
      <c r="AM51">
        <v>10.264099999999999</v>
      </c>
      <c r="AN51">
        <v>0.90221899999999999</v>
      </c>
      <c r="AO51">
        <v>29.995349999999998</v>
      </c>
      <c r="AP51">
        <v>11.096662</v>
      </c>
      <c r="AQ51">
        <v>0</v>
      </c>
      <c r="AR51">
        <v>50.473500000000001</v>
      </c>
      <c r="AS51">
        <v>31.203596000000001</v>
      </c>
      <c r="AT51">
        <v>10.825815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72.190000000000012</v>
      </c>
      <c r="BA51">
        <f t="shared" si="1"/>
        <v>1952.8125299999997</v>
      </c>
      <c r="BD51">
        <v>21.66</v>
      </c>
      <c r="BE51">
        <v>7.06</v>
      </c>
      <c r="BF51">
        <v>1.08</v>
      </c>
      <c r="BG51">
        <v>3.94</v>
      </c>
      <c r="BH51">
        <v>5.38</v>
      </c>
      <c r="BI51">
        <v>2.2000000000000002</v>
      </c>
      <c r="BJ51">
        <v>2.88</v>
      </c>
      <c r="BK51">
        <v>3.47</v>
      </c>
      <c r="BL51">
        <v>0.99</v>
      </c>
      <c r="BM51">
        <v>0</v>
      </c>
      <c r="BN51">
        <v>0</v>
      </c>
      <c r="BO51">
        <v>14.11</v>
      </c>
      <c r="BP51">
        <v>3.71</v>
      </c>
      <c r="BQ51">
        <v>4.25</v>
      </c>
      <c r="BR51">
        <v>1.04</v>
      </c>
      <c r="BS51">
        <v>0.42</v>
      </c>
      <c r="BT51">
        <v>0</v>
      </c>
      <c r="BU51">
        <v>0</v>
      </c>
      <c r="BV51">
        <v>0</v>
      </c>
      <c r="BW51">
        <f t="shared" si="2"/>
        <v>72.190000000000012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112.108317</v>
      </c>
      <c r="L52">
        <v>324.05450000000002</v>
      </c>
      <c r="M52">
        <v>43.3125</v>
      </c>
      <c r="N52">
        <v>113.695312</v>
      </c>
      <c r="O52">
        <v>119.028164</v>
      </c>
      <c r="P52">
        <v>104.31093799999999</v>
      </c>
      <c r="Q52">
        <v>10.908904</v>
      </c>
      <c r="R52">
        <v>14.294665999999999</v>
      </c>
      <c r="S52">
        <v>12.421661</v>
      </c>
      <c r="T52">
        <v>0</v>
      </c>
      <c r="U52">
        <v>264.20625000000001</v>
      </c>
      <c r="V52">
        <v>6.9929480000000002</v>
      </c>
      <c r="W52">
        <v>33.494335999999997</v>
      </c>
      <c r="X52">
        <v>141.983789</v>
      </c>
      <c r="Y52">
        <v>0</v>
      </c>
      <c r="Z52">
        <v>12.616065000000001</v>
      </c>
      <c r="AA52">
        <v>27.045017999999999</v>
      </c>
      <c r="AB52">
        <v>38.028489999999998</v>
      </c>
      <c r="AC52">
        <v>27.972953</v>
      </c>
      <c r="AD52">
        <v>35.219510999999997</v>
      </c>
      <c r="AE52">
        <v>30.872188000000001</v>
      </c>
      <c r="AF52">
        <v>8.5412250000000007</v>
      </c>
      <c r="AG52">
        <v>37.0062</v>
      </c>
      <c r="AH52">
        <v>147.205231</v>
      </c>
      <c r="AI52">
        <v>14.703150000000001</v>
      </c>
      <c r="AJ52">
        <v>0</v>
      </c>
      <c r="AK52">
        <v>48.367935000000003</v>
      </c>
      <c r="AL52">
        <v>61.513375000000003</v>
      </c>
      <c r="AM52">
        <v>10.264099999999999</v>
      </c>
      <c r="AN52">
        <v>0.90221899999999999</v>
      </c>
      <c r="AO52">
        <v>29.995349999999998</v>
      </c>
      <c r="AP52">
        <v>11.096662</v>
      </c>
      <c r="AQ52">
        <v>0</v>
      </c>
      <c r="AR52">
        <v>50.473500000000001</v>
      </c>
      <c r="AS52">
        <v>31.203596000000001</v>
      </c>
      <c r="AT52">
        <v>10.825815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72.190000000000012</v>
      </c>
      <c r="BA52">
        <f t="shared" si="1"/>
        <v>2006.8548679999999</v>
      </c>
      <c r="BD52">
        <v>21.66</v>
      </c>
      <c r="BE52">
        <v>7.06</v>
      </c>
      <c r="BF52">
        <v>1.08</v>
      </c>
      <c r="BG52">
        <v>3.94</v>
      </c>
      <c r="BH52">
        <v>5.38</v>
      </c>
      <c r="BI52">
        <v>2.2000000000000002</v>
      </c>
      <c r="BJ52">
        <v>2.88</v>
      </c>
      <c r="BK52">
        <v>3.47</v>
      </c>
      <c r="BL52">
        <v>0.99</v>
      </c>
      <c r="BM52">
        <v>0</v>
      </c>
      <c r="BN52">
        <v>0</v>
      </c>
      <c r="BO52">
        <v>14.11</v>
      </c>
      <c r="BP52">
        <v>3.71</v>
      </c>
      <c r="BQ52">
        <v>4.25</v>
      </c>
      <c r="BR52">
        <v>1.04</v>
      </c>
      <c r="BS52">
        <v>0.42</v>
      </c>
      <c r="BT52">
        <v>0</v>
      </c>
      <c r="BU52">
        <v>0</v>
      </c>
      <c r="BV52">
        <v>0</v>
      </c>
      <c r="BW52">
        <f t="shared" si="2"/>
        <v>72.190000000000012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112.121207</v>
      </c>
      <c r="L53">
        <v>324.05450000000002</v>
      </c>
      <c r="M53">
        <v>43.3125</v>
      </c>
      <c r="N53">
        <v>113.695312</v>
      </c>
      <c r="O53">
        <v>119.028164</v>
      </c>
      <c r="P53">
        <v>104.31093799999999</v>
      </c>
      <c r="Q53">
        <v>10.908904</v>
      </c>
      <c r="R53">
        <v>14.294665999999999</v>
      </c>
      <c r="S53">
        <v>12.421661</v>
      </c>
      <c r="T53">
        <v>0</v>
      </c>
      <c r="U53">
        <v>264.20625000000001</v>
      </c>
      <c r="V53">
        <v>6.9929480000000002</v>
      </c>
      <c r="W53">
        <v>33.494335999999997</v>
      </c>
      <c r="X53">
        <v>141.983789</v>
      </c>
      <c r="Y53">
        <v>0</v>
      </c>
      <c r="Z53">
        <v>12.616065000000001</v>
      </c>
      <c r="AA53">
        <v>27.045017999999999</v>
      </c>
      <c r="AB53">
        <v>38.028489999999998</v>
      </c>
      <c r="AC53">
        <v>27.972953</v>
      </c>
      <c r="AD53">
        <v>35.219510999999997</v>
      </c>
      <c r="AE53">
        <v>30.872188000000001</v>
      </c>
      <c r="AF53">
        <v>8.5412250000000007</v>
      </c>
      <c r="AG53">
        <v>37.0062</v>
      </c>
      <c r="AH53">
        <v>147.205231</v>
      </c>
      <c r="AI53">
        <v>14.703150000000001</v>
      </c>
      <c r="AJ53">
        <v>0</v>
      </c>
      <c r="AK53">
        <v>48.367935000000003</v>
      </c>
      <c r="AL53">
        <v>61.513375000000003</v>
      </c>
      <c r="AM53">
        <v>10.264099999999999</v>
      </c>
      <c r="AN53">
        <v>0.90221899999999999</v>
      </c>
      <c r="AO53">
        <v>29.995349999999998</v>
      </c>
      <c r="AP53">
        <v>11.096662</v>
      </c>
      <c r="AQ53">
        <v>0</v>
      </c>
      <c r="AR53">
        <v>50.473500000000001</v>
      </c>
      <c r="AS53">
        <v>29.131988</v>
      </c>
      <c r="AT53">
        <v>10.825815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72.190000000000012</v>
      </c>
      <c r="BA53">
        <f t="shared" si="1"/>
        <v>2004.7961499999999</v>
      </c>
      <c r="BD53">
        <v>21.66</v>
      </c>
      <c r="BE53">
        <v>7.06</v>
      </c>
      <c r="BF53">
        <v>1.08</v>
      </c>
      <c r="BG53">
        <v>3.94</v>
      </c>
      <c r="BH53">
        <v>5.38</v>
      </c>
      <c r="BI53">
        <v>2.2000000000000002</v>
      </c>
      <c r="BJ53">
        <v>2.88</v>
      </c>
      <c r="BK53">
        <v>3.47</v>
      </c>
      <c r="BL53">
        <v>0.99</v>
      </c>
      <c r="BM53">
        <v>0</v>
      </c>
      <c r="BN53">
        <v>0</v>
      </c>
      <c r="BO53">
        <v>14.11</v>
      </c>
      <c r="BP53">
        <v>3.71</v>
      </c>
      <c r="BQ53">
        <v>4.25</v>
      </c>
      <c r="BR53">
        <v>1.04</v>
      </c>
      <c r="BS53">
        <v>0.42</v>
      </c>
      <c r="BT53">
        <v>0</v>
      </c>
      <c r="BU53">
        <v>0</v>
      </c>
      <c r="BV53">
        <v>0</v>
      </c>
      <c r="BW53">
        <f t="shared" si="2"/>
        <v>72.190000000000012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112.108317</v>
      </c>
      <c r="L54">
        <v>324.05450000000002</v>
      </c>
      <c r="M54">
        <v>43.3125</v>
      </c>
      <c r="N54">
        <v>113.695312</v>
      </c>
      <c r="O54">
        <v>119.028164</v>
      </c>
      <c r="P54">
        <v>104.31093799999999</v>
      </c>
      <c r="Q54">
        <v>10.908904</v>
      </c>
      <c r="R54">
        <v>14.294665999999999</v>
      </c>
      <c r="S54">
        <v>12.421661</v>
      </c>
      <c r="T54">
        <v>0</v>
      </c>
      <c r="U54">
        <v>264.20625000000001</v>
      </c>
      <c r="V54">
        <v>6.9929480000000002</v>
      </c>
      <c r="W54">
        <v>33.494335999999997</v>
      </c>
      <c r="X54">
        <v>141.983789</v>
      </c>
      <c r="Y54">
        <v>0</v>
      </c>
      <c r="Z54">
        <v>12.616065000000001</v>
      </c>
      <c r="AA54">
        <v>27.045017999999999</v>
      </c>
      <c r="AB54">
        <v>38.028489999999998</v>
      </c>
      <c r="AC54">
        <v>27.972953</v>
      </c>
      <c r="AD54">
        <v>35.219510999999997</v>
      </c>
      <c r="AE54">
        <v>30.872188000000001</v>
      </c>
      <c r="AF54">
        <v>8.5412250000000007</v>
      </c>
      <c r="AG54">
        <v>37.0062</v>
      </c>
      <c r="AH54">
        <v>147.205231</v>
      </c>
      <c r="AI54">
        <v>14.703150000000001</v>
      </c>
      <c r="AJ54">
        <v>0</v>
      </c>
      <c r="AK54">
        <v>48.367935000000003</v>
      </c>
      <c r="AL54">
        <v>61.513375000000003</v>
      </c>
      <c r="AM54">
        <v>10.264099999999999</v>
      </c>
      <c r="AN54">
        <v>0.90221899999999999</v>
      </c>
      <c r="AO54">
        <v>29.995349999999998</v>
      </c>
      <c r="AP54">
        <v>11.096662</v>
      </c>
      <c r="AQ54">
        <v>0</v>
      </c>
      <c r="AR54">
        <v>50.473500000000001</v>
      </c>
      <c r="AS54">
        <v>29.131988</v>
      </c>
      <c r="AT54">
        <v>10.825815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72.050000000000011</v>
      </c>
      <c r="BA54">
        <f t="shared" si="1"/>
        <v>2004.6432599999998</v>
      </c>
      <c r="BD54">
        <v>21.66</v>
      </c>
      <c r="BE54">
        <v>7.06</v>
      </c>
      <c r="BF54">
        <v>1.08</v>
      </c>
      <c r="BG54">
        <v>3.94</v>
      </c>
      <c r="BH54">
        <v>5.38</v>
      </c>
      <c r="BI54">
        <v>2.2000000000000002</v>
      </c>
      <c r="BJ54">
        <v>2.88</v>
      </c>
      <c r="BK54">
        <v>3.37</v>
      </c>
      <c r="BL54">
        <v>0.95</v>
      </c>
      <c r="BM54">
        <v>0</v>
      </c>
      <c r="BN54">
        <v>0</v>
      </c>
      <c r="BO54">
        <v>14.11</v>
      </c>
      <c r="BP54">
        <v>3.71</v>
      </c>
      <c r="BQ54">
        <v>4.25</v>
      </c>
      <c r="BR54">
        <v>1.04</v>
      </c>
      <c r="BS54">
        <v>0.42</v>
      </c>
      <c r="BT54">
        <v>0</v>
      </c>
      <c r="BU54">
        <v>0</v>
      </c>
      <c r="BV54">
        <v>0</v>
      </c>
      <c r="BW54">
        <f t="shared" si="2"/>
        <v>72.050000000000011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111.021399</v>
      </c>
      <c r="L55">
        <v>309.61700000000002</v>
      </c>
      <c r="M55">
        <v>43.3125</v>
      </c>
      <c r="N55">
        <v>113.695312</v>
      </c>
      <c r="O55">
        <v>119.028164</v>
      </c>
      <c r="P55">
        <v>99.618750000000006</v>
      </c>
      <c r="Q55">
        <v>10.908904</v>
      </c>
      <c r="R55">
        <v>14.294665999999999</v>
      </c>
      <c r="S55">
        <v>12.421661</v>
      </c>
      <c r="T55">
        <v>0</v>
      </c>
      <c r="U55">
        <v>264.20625000000001</v>
      </c>
      <c r="V55">
        <v>6.9929480000000002</v>
      </c>
      <c r="W55">
        <v>15.245229999999999</v>
      </c>
      <c r="X55">
        <v>60.127471</v>
      </c>
      <c r="Y55">
        <v>0</v>
      </c>
      <c r="Z55">
        <v>12.616065000000001</v>
      </c>
      <c r="AA55">
        <v>27.045017999999999</v>
      </c>
      <c r="AB55">
        <v>38.028489999999998</v>
      </c>
      <c r="AC55">
        <v>27.972953</v>
      </c>
      <c r="AD55">
        <v>35.219510999999997</v>
      </c>
      <c r="AE55">
        <v>30.872188000000001</v>
      </c>
      <c r="AF55">
        <v>8.5412250000000007</v>
      </c>
      <c r="AG55">
        <v>37.0062</v>
      </c>
      <c r="AH55">
        <v>147.205231</v>
      </c>
      <c r="AI55">
        <v>14.703150000000001</v>
      </c>
      <c r="AJ55">
        <v>0</v>
      </c>
      <c r="AK55">
        <v>48.367935000000003</v>
      </c>
      <c r="AL55">
        <v>61.513375000000003</v>
      </c>
      <c r="AM55">
        <v>10.264099999999999</v>
      </c>
      <c r="AN55">
        <v>0.90221899999999999</v>
      </c>
      <c r="AO55">
        <v>29.995349999999998</v>
      </c>
      <c r="AP55">
        <v>11.096662</v>
      </c>
      <c r="AQ55">
        <v>0</v>
      </c>
      <c r="AR55">
        <v>38.253599999999999</v>
      </c>
      <c r="AS55">
        <v>29.131988</v>
      </c>
      <c r="AT55">
        <v>10.825815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71.890000000000015</v>
      </c>
      <c r="BA55">
        <f t="shared" si="1"/>
        <v>1871.9413300000001</v>
      </c>
      <c r="BD55">
        <v>21.66</v>
      </c>
      <c r="BE55">
        <v>7.06</v>
      </c>
      <c r="BF55">
        <v>0.92</v>
      </c>
      <c r="BG55">
        <v>3.94</v>
      </c>
      <c r="BH55">
        <v>5.38</v>
      </c>
      <c r="BI55">
        <v>2.2000000000000002</v>
      </c>
      <c r="BJ55">
        <v>2.88</v>
      </c>
      <c r="BK55">
        <v>3.37</v>
      </c>
      <c r="BL55">
        <v>0.95</v>
      </c>
      <c r="BM55">
        <v>0</v>
      </c>
      <c r="BN55">
        <v>0</v>
      </c>
      <c r="BO55">
        <v>14.11</v>
      </c>
      <c r="BP55">
        <v>3.71</v>
      </c>
      <c r="BQ55">
        <v>4.25</v>
      </c>
      <c r="BR55">
        <v>1.04</v>
      </c>
      <c r="BS55">
        <v>0.42</v>
      </c>
      <c r="BT55">
        <v>0</v>
      </c>
      <c r="BU55">
        <v>0</v>
      </c>
      <c r="BV55">
        <v>0</v>
      </c>
      <c r="BW55">
        <f t="shared" si="2"/>
        <v>71.890000000000015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111.001339</v>
      </c>
      <c r="L56">
        <v>324.05450000000002</v>
      </c>
      <c r="M56">
        <v>43.3125</v>
      </c>
      <c r="N56">
        <v>113.695312</v>
      </c>
      <c r="O56">
        <v>119.028164</v>
      </c>
      <c r="P56">
        <v>99.618750000000006</v>
      </c>
      <c r="Q56">
        <v>10.908904</v>
      </c>
      <c r="R56">
        <v>14.294665999999999</v>
      </c>
      <c r="S56">
        <v>12.421661</v>
      </c>
      <c r="T56">
        <v>0</v>
      </c>
      <c r="U56">
        <v>264.20625000000001</v>
      </c>
      <c r="V56">
        <v>6.9929480000000002</v>
      </c>
      <c r="W56">
        <v>20.057729999999999</v>
      </c>
      <c r="X56">
        <v>89.002471</v>
      </c>
      <c r="Y56">
        <v>0</v>
      </c>
      <c r="Z56">
        <v>12.616065000000001</v>
      </c>
      <c r="AA56">
        <v>27.045017999999999</v>
      </c>
      <c r="AB56">
        <v>38.028489999999998</v>
      </c>
      <c r="AC56">
        <v>27.972953</v>
      </c>
      <c r="AD56">
        <v>35.219510999999997</v>
      </c>
      <c r="AE56">
        <v>30.872188000000001</v>
      </c>
      <c r="AF56">
        <v>8.5412250000000007</v>
      </c>
      <c r="AG56">
        <v>37.0062</v>
      </c>
      <c r="AH56">
        <v>147.205231</v>
      </c>
      <c r="AI56">
        <v>14.703150000000001</v>
      </c>
      <c r="AJ56">
        <v>0</v>
      </c>
      <c r="AK56">
        <v>48.367935000000003</v>
      </c>
      <c r="AL56">
        <v>61.513375000000003</v>
      </c>
      <c r="AM56">
        <v>10.264099999999999</v>
      </c>
      <c r="AN56">
        <v>0.90221899999999999</v>
      </c>
      <c r="AO56">
        <v>29.995349999999998</v>
      </c>
      <c r="AP56">
        <v>11.096662</v>
      </c>
      <c r="AQ56">
        <v>0</v>
      </c>
      <c r="AR56">
        <v>38.253599999999999</v>
      </c>
      <c r="AS56">
        <v>29.131988</v>
      </c>
      <c r="AT56">
        <v>10.825815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71.780000000000015</v>
      </c>
      <c r="BA56">
        <f t="shared" si="1"/>
        <v>1919.9362699999999</v>
      </c>
      <c r="BD56">
        <v>21.66</v>
      </c>
      <c r="BE56">
        <v>7.06</v>
      </c>
      <c r="BF56">
        <v>0.81</v>
      </c>
      <c r="BG56">
        <v>3.94</v>
      </c>
      <c r="BH56">
        <v>5.38</v>
      </c>
      <c r="BI56">
        <v>2.2000000000000002</v>
      </c>
      <c r="BJ56">
        <v>2.88</v>
      </c>
      <c r="BK56">
        <v>3.37</v>
      </c>
      <c r="BL56">
        <v>0.95</v>
      </c>
      <c r="BM56">
        <v>0</v>
      </c>
      <c r="BN56">
        <v>0</v>
      </c>
      <c r="BO56">
        <v>14.11</v>
      </c>
      <c r="BP56">
        <v>3.71</v>
      </c>
      <c r="BQ56">
        <v>4.25</v>
      </c>
      <c r="BR56">
        <v>1.04</v>
      </c>
      <c r="BS56">
        <v>0.42</v>
      </c>
      <c r="BT56">
        <v>0</v>
      </c>
      <c r="BU56">
        <v>0</v>
      </c>
      <c r="BV56">
        <v>0</v>
      </c>
      <c r="BW56">
        <f t="shared" si="2"/>
        <v>71.780000000000015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112.121207</v>
      </c>
      <c r="L57">
        <v>324.05450000000002</v>
      </c>
      <c r="M57">
        <v>43.3125</v>
      </c>
      <c r="N57">
        <v>113.695312</v>
      </c>
      <c r="O57">
        <v>119.028164</v>
      </c>
      <c r="P57">
        <v>99.618750000000006</v>
      </c>
      <c r="Q57">
        <v>10.908904</v>
      </c>
      <c r="R57">
        <v>14.294665999999999</v>
      </c>
      <c r="S57">
        <v>12.421661</v>
      </c>
      <c r="T57">
        <v>0</v>
      </c>
      <c r="U57">
        <v>264.20625000000001</v>
      </c>
      <c r="V57">
        <v>6.9929480000000002</v>
      </c>
      <c r="W57">
        <v>20.057729999999999</v>
      </c>
      <c r="X57">
        <v>89.002471</v>
      </c>
      <c r="Y57">
        <v>0</v>
      </c>
      <c r="Z57">
        <v>12.616065000000001</v>
      </c>
      <c r="AA57">
        <v>27.045017999999999</v>
      </c>
      <c r="AB57">
        <v>38.028489999999998</v>
      </c>
      <c r="AC57">
        <v>27.972953</v>
      </c>
      <c r="AD57">
        <v>35.219510999999997</v>
      </c>
      <c r="AE57">
        <v>28.402412000000002</v>
      </c>
      <c r="AF57">
        <v>8.5412250000000007</v>
      </c>
      <c r="AG57">
        <v>37.0062</v>
      </c>
      <c r="AH57">
        <v>147.205231</v>
      </c>
      <c r="AI57">
        <v>2.4505249999999998</v>
      </c>
      <c r="AJ57">
        <v>0</v>
      </c>
      <c r="AK57">
        <v>48.367935000000003</v>
      </c>
      <c r="AL57">
        <v>61.513375000000003</v>
      </c>
      <c r="AM57">
        <v>10.264099999999999</v>
      </c>
      <c r="AN57">
        <v>0.90221899999999999</v>
      </c>
      <c r="AO57">
        <v>29.995349999999998</v>
      </c>
      <c r="AP57">
        <v>11.096662</v>
      </c>
      <c r="AQ57">
        <v>0</v>
      </c>
      <c r="AR57">
        <v>42.503999999999998</v>
      </c>
      <c r="AS57">
        <v>29.131988</v>
      </c>
      <c r="AT57">
        <v>10.825815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71.890000000000015</v>
      </c>
      <c r="BA57">
        <f t="shared" si="1"/>
        <v>1910.6941369999997</v>
      </c>
      <c r="BD57">
        <v>21.66</v>
      </c>
      <c r="BE57">
        <v>7.06</v>
      </c>
      <c r="BF57">
        <v>0.92</v>
      </c>
      <c r="BG57">
        <v>3.94</v>
      </c>
      <c r="BH57">
        <v>5.38</v>
      </c>
      <c r="BI57">
        <v>2.2000000000000002</v>
      </c>
      <c r="BJ57">
        <v>2.88</v>
      </c>
      <c r="BK57">
        <v>3.37</v>
      </c>
      <c r="BL57">
        <v>0.95</v>
      </c>
      <c r="BM57">
        <v>0</v>
      </c>
      <c r="BN57">
        <v>0</v>
      </c>
      <c r="BO57">
        <v>14.11</v>
      </c>
      <c r="BP57">
        <v>3.71</v>
      </c>
      <c r="BQ57">
        <v>4.25</v>
      </c>
      <c r="BR57">
        <v>1.04</v>
      </c>
      <c r="BS57">
        <v>0.42</v>
      </c>
      <c r="BT57">
        <v>0</v>
      </c>
      <c r="BU57">
        <v>0</v>
      </c>
      <c r="BV57">
        <v>0</v>
      </c>
      <c r="BW57">
        <f t="shared" si="2"/>
        <v>71.890000000000015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112.108317</v>
      </c>
      <c r="L58">
        <v>324.05450000000002</v>
      </c>
      <c r="M58">
        <v>43.3125</v>
      </c>
      <c r="N58">
        <v>113.695312</v>
      </c>
      <c r="O58">
        <v>119.028164</v>
      </c>
      <c r="P58">
        <v>99.618750000000006</v>
      </c>
      <c r="Q58">
        <v>10.908904</v>
      </c>
      <c r="R58">
        <v>14.294665999999999</v>
      </c>
      <c r="S58">
        <v>12.421661</v>
      </c>
      <c r="T58">
        <v>0</v>
      </c>
      <c r="U58">
        <v>264.20625000000001</v>
      </c>
      <c r="V58">
        <v>6.9929480000000002</v>
      </c>
      <c r="W58">
        <v>23.596457999999998</v>
      </c>
      <c r="X58">
        <v>108.50185500000001</v>
      </c>
      <c r="Y58">
        <v>0</v>
      </c>
      <c r="Z58">
        <v>12.616065000000001</v>
      </c>
      <c r="AA58">
        <v>27.045017999999999</v>
      </c>
      <c r="AB58">
        <v>38.028489999999998</v>
      </c>
      <c r="AC58">
        <v>27.972953</v>
      </c>
      <c r="AD58">
        <v>35.219510999999997</v>
      </c>
      <c r="AE58">
        <v>28.402412000000002</v>
      </c>
      <c r="AF58">
        <v>8.5412250000000007</v>
      </c>
      <c r="AG58">
        <v>37.0062</v>
      </c>
      <c r="AH58">
        <v>147.205231</v>
      </c>
      <c r="AI58">
        <v>2.4505249999999998</v>
      </c>
      <c r="AJ58">
        <v>0</v>
      </c>
      <c r="AK58">
        <v>48.367935000000003</v>
      </c>
      <c r="AL58">
        <v>61.513375000000003</v>
      </c>
      <c r="AM58">
        <v>10.264099999999999</v>
      </c>
      <c r="AN58">
        <v>0.90221899999999999</v>
      </c>
      <c r="AO58">
        <v>29.995349999999998</v>
      </c>
      <c r="AP58">
        <v>11.096662</v>
      </c>
      <c r="AQ58">
        <v>0</v>
      </c>
      <c r="AR58">
        <v>42.503999999999998</v>
      </c>
      <c r="AS58">
        <v>29.131988</v>
      </c>
      <c r="AT58">
        <v>10.825815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71.890000000000015</v>
      </c>
      <c r="BA58">
        <f t="shared" si="1"/>
        <v>1933.7193589999997</v>
      </c>
      <c r="BD58">
        <v>21.66</v>
      </c>
      <c r="BE58">
        <v>7.06</v>
      </c>
      <c r="BF58">
        <v>0.92</v>
      </c>
      <c r="BG58">
        <v>3.94</v>
      </c>
      <c r="BH58">
        <v>5.38</v>
      </c>
      <c r="BI58">
        <v>2.2000000000000002</v>
      </c>
      <c r="BJ58">
        <v>2.88</v>
      </c>
      <c r="BK58">
        <v>3.37</v>
      </c>
      <c r="BL58">
        <v>0.95</v>
      </c>
      <c r="BM58">
        <v>0</v>
      </c>
      <c r="BN58">
        <v>0</v>
      </c>
      <c r="BO58">
        <v>14.11</v>
      </c>
      <c r="BP58">
        <v>3.71</v>
      </c>
      <c r="BQ58">
        <v>4.25</v>
      </c>
      <c r="BR58">
        <v>1.04</v>
      </c>
      <c r="BS58">
        <v>0.42</v>
      </c>
      <c r="BT58">
        <v>0</v>
      </c>
      <c r="BU58">
        <v>0</v>
      </c>
      <c r="BV58">
        <v>0</v>
      </c>
      <c r="BW58">
        <f t="shared" si="2"/>
        <v>71.890000000000015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112.475082</v>
      </c>
      <c r="L59">
        <v>323.41924999999998</v>
      </c>
      <c r="M59">
        <v>43.3125</v>
      </c>
      <c r="N59">
        <v>113.695312</v>
      </c>
      <c r="O59">
        <v>119.028164</v>
      </c>
      <c r="P59">
        <v>99.618750000000006</v>
      </c>
      <c r="Q59">
        <v>10.908904</v>
      </c>
      <c r="R59">
        <v>14.294665999999999</v>
      </c>
      <c r="S59">
        <v>12.421661</v>
      </c>
      <c r="T59">
        <v>0</v>
      </c>
      <c r="U59">
        <v>264.20625000000001</v>
      </c>
      <c r="V59">
        <v>11.189448000000001</v>
      </c>
      <c r="W59">
        <v>23.596457999999998</v>
      </c>
      <c r="X59">
        <v>108.50185500000001</v>
      </c>
      <c r="Y59">
        <v>0</v>
      </c>
      <c r="Z59">
        <v>12.616065000000001</v>
      </c>
      <c r="AA59">
        <v>27.045017999999999</v>
      </c>
      <c r="AB59">
        <v>38.028489999999998</v>
      </c>
      <c r="AC59">
        <v>18.629842</v>
      </c>
      <c r="AD59">
        <v>35.219510999999997</v>
      </c>
      <c r="AE59">
        <v>28.402412000000002</v>
      </c>
      <c r="AF59">
        <v>8.5412250000000007</v>
      </c>
      <c r="AG59">
        <v>37.0062</v>
      </c>
      <c r="AH59">
        <v>147.205231</v>
      </c>
      <c r="AI59">
        <v>2.4505249999999998</v>
      </c>
      <c r="AJ59">
        <v>0</v>
      </c>
      <c r="AK59">
        <v>48.367935000000003</v>
      </c>
      <c r="AL59">
        <v>67.105500000000006</v>
      </c>
      <c r="AM59">
        <v>10.264099999999999</v>
      </c>
      <c r="AN59">
        <v>0.90221899999999999</v>
      </c>
      <c r="AO59">
        <v>29.995349999999998</v>
      </c>
      <c r="AP59">
        <v>11.096662</v>
      </c>
      <c r="AQ59">
        <v>0</v>
      </c>
      <c r="AR59">
        <v>42.503999999999998</v>
      </c>
      <c r="AS59">
        <v>29.131988</v>
      </c>
      <c r="AT59">
        <v>10.825815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71.940000000000012</v>
      </c>
      <c r="BA59">
        <f t="shared" si="1"/>
        <v>1933.9463879999996</v>
      </c>
      <c r="BD59">
        <v>21.66</v>
      </c>
      <c r="BE59">
        <v>7.06</v>
      </c>
      <c r="BF59">
        <v>0.97</v>
      </c>
      <c r="BG59">
        <v>3.94</v>
      </c>
      <c r="BH59">
        <v>5.38</v>
      </c>
      <c r="BI59">
        <v>2.2000000000000002</v>
      </c>
      <c r="BJ59">
        <v>2.88</v>
      </c>
      <c r="BK59">
        <v>3.37</v>
      </c>
      <c r="BL59">
        <v>0.95</v>
      </c>
      <c r="BM59">
        <v>0</v>
      </c>
      <c r="BN59">
        <v>0</v>
      </c>
      <c r="BO59">
        <v>14.11</v>
      </c>
      <c r="BP59">
        <v>3.71</v>
      </c>
      <c r="BQ59">
        <v>4.25</v>
      </c>
      <c r="BR59">
        <v>1.04</v>
      </c>
      <c r="BS59">
        <v>0.42</v>
      </c>
      <c r="BT59">
        <v>0</v>
      </c>
      <c r="BU59">
        <v>0</v>
      </c>
      <c r="BV59">
        <v>0</v>
      </c>
      <c r="BW59">
        <f t="shared" si="2"/>
        <v>71.940000000000012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112.721125</v>
      </c>
      <c r="L60">
        <v>324.05450000000002</v>
      </c>
      <c r="M60">
        <v>43.3125</v>
      </c>
      <c r="N60">
        <v>113.695312</v>
      </c>
      <c r="O60">
        <v>119.028164</v>
      </c>
      <c r="P60">
        <v>99.618750000000006</v>
      </c>
      <c r="Q60">
        <v>11.77561</v>
      </c>
      <c r="R60">
        <v>22.880935000000001</v>
      </c>
      <c r="S60">
        <v>14.244615</v>
      </c>
      <c r="T60">
        <v>0</v>
      </c>
      <c r="U60">
        <v>264.20625000000001</v>
      </c>
      <c r="V60">
        <v>11.189448000000001</v>
      </c>
      <c r="W60">
        <v>23.596457999999998</v>
      </c>
      <c r="X60">
        <v>108.50185500000001</v>
      </c>
      <c r="Y60">
        <v>0</v>
      </c>
      <c r="Z60">
        <v>12.616065000000001</v>
      </c>
      <c r="AA60">
        <v>27.045017999999999</v>
      </c>
      <c r="AB60">
        <v>38.028489999999998</v>
      </c>
      <c r="AC60">
        <v>18.629842</v>
      </c>
      <c r="AD60">
        <v>35.219510999999997</v>
      </c>
      <c r="AE60">
        <v>28.402412000000002</v>
      </c>
      <c r="AF60">
        <v>8.5412250000000007</v>
      </c>
      <c r="AG60">
        <v>37.0062</v>
      </c>
      <c r="AH60">
        <v>147.205231</v>
      </c>
      <c r="AI60">
        <v>2.4505249999999998</v>
      </c>
      <c r="AJ60">
        <v>0</v>
      </c>
      <c r="AK60">
        <v>48.367935000000003</v>
      </c>
      <c r="AL60">
        <v>67.105500000000006</v>
      </c>
      <c r="AM60">
        <v>10.264099999999999</v>
      </c>
      <c r="AN60">
        <v>0.90221899999999999</v>
      </c>
      <c r="AO60">
        <v>29.995349999999998</v>
      </c>
      <c r="AP60">
        <v>11.096662</v>
      </c>
      <c r="AQ60">
        <v>0</v>
      </c>
      <c r="AR60">
        <v>42.503999999999998</v>
      </c>
      <c r="AS60">
        <v>29.131988</v>
      </c>
      <c r="AT60">
        <v>10.825815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71.940000000000012</v>
      </c>
      <c r="BA60">
        <f t="shared" si="1"/>
        <v>1946.1036099999999</v>
      </c>
      <c r="BD60">
        <v>21.66</v>
      </c>
      <c r="BE60">
        <v>7.06</v>
      </c>
      <c r="BF60">
        <v>0.97</v>
      </c>
      <c r="BG60">
        <v>3.94</v>
      </c>
      <c r="BH60">
        <v>5.38</v>
      </c>
      <c r="BI60">
        <v>2.2000000000000002</v>
      </c>
      <c r="BJ60">
        <v>2.88</v>
      </c>
      <c r="BK60">
        <v>3.37</v>
      </c>
      <c r="BL60">
        <v>0.95</v>
      </c>
      <c r="BM60">
        <v>0</v>
      </c>
      <c r="BN60">
        <v>0</v>
      </c>
      <c r="BO60">
        <v>14.11</v>
      </c>
      <c r="BP60">
        <v>3.71</v>
      </c>
      <c r="BQ60">
        <v>4.25</v>
      </c>
      <c r="BR60">
        <v>1.04</v>
      </c>
      <c r="BS60">
        <v>0.42</v>
      </c>
      <c r="BT60">
        <v>0</v>
      </c>
      <c r="BU60">
        <v>0</v>
      </c>
      <c r="BV60">
        <v>0</v>
      </c>
      <c r="BW60">
        <f t="shared" si="2"/>
        <v>71.940000000000012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135.46677399999999</v>
      </c>
      <c r="L61">
        <v>368.3295</v>
      </c>
      <c r="M61">
        <v>43.3125</v>
      </c>
      <c r="N61">
        <v>113.695312</v>
      </c>
      <c r="O61">
        <v>119.028164</v>
      </c>
      <c r="P61">
        <v>99.618750000000006</v>
      </c>
      <c r="Q61">
        <v>11.77561</v>
      </c>
      <c r="R61">
        <v>22.880935000000001</v>
      </c>
      <c r="S61">
        <v>14.244615</v>
      </c>
      <c r="T61">
        <v>0</v>
      </c>
      <c r="U61">
        <v>264.20625000000001</v>
      </c>
      <c r="V61">
        <v>11.189448000000001</v>
      </c>
      <c r="W61">
        <v>23.596457999999998</v>
      </c>
      <c r="X61">
        <v>108.50185500000001</v>
      </c>
      <c r="Y61">
        <v>0</v>
      </c>
      <c r="Z61">
        <v>12.616065000000001</v>
      </c>
      <c r="AA61">
        <v>12.926375</v>
      </c>
      <c r="AB61">
        <v>38.028489999999998</v>
      </c>
      <c r="AC61">
        <v>18.629842</v>
      </c>
      <c r="AD61">
        <v>35.219510999999997</v>
      </c>
      <c r="AE61">
        <v>47.582684999999998</v>
      </c>
      <c r="AF61">
        <v>8.5412250000000007</v>
      </c>
      <c r="AG61">
        <v>37.0062</v>
      </c>
      <c r="AH61">
        <v>147.205231</v>
      </c>
      <c r="AI61">
        <v>14.703150000000001</v>
      </c>
      <c r="AJ61">
        <v>0</v>
      </c>
      <c r="AK61">
        <v>48.367935000000003</v>
      </c>
      <c r="AL61">
        <v>67.105500000000006</v>
      </c>
      <c r="AM61">
        <v>10.264099999999999</v>
      </c>
      <c r="AN61">
        <v>0.90221899999999999</v>
      </c>
      <c r="AO61">
        <v>29.995349999999998</v>
      </c>
      <c r="AP61">
        <v>11.096662</v>
      </c>
      <c r="AQ61">
        <v>0</v>
      </c>
      <c r="AR61">
        <v>42.503999999999998</v>
      </c>
      <c r="AS61">
        <v>30.426742000000001</v>
      </c>
      <c r="AT61">
        <v>10.825815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71.940000000000012</v>
      </c>
      <c r="BA61">
        <f t="shared" si="1"/>
        <v>2031.7332680000002</v>
      </c>
      <c r="BD61">
        <v>21.66</v>
      </c>
      <c r="BE61">
        <v>7.06</v>
      </c>
      <c r="BF61">
        <v>0.97</v>
      </c>
      <c r="BG61">
        <v>3.94</v>
      </c>
      <c r="BH61">
        <v>5.38</v>
      </c>
      <c r="BI61">
        <v>2.2000000000000002</v>
      </c>
      <c r="BJ61">
        <v>2.88</v>
      </c>
      <c r="BK61">
        <v>3.37</v>
      </c>
      <c r="BL61">
        <v>0.95</v>
      </c>
      <c r="BM61">
        <v>0</v>
      </c>
      <c r="BN61">
        <v>0</v>
      </c>
      <c r="BO61">
        <v>14.11</v>
      </c>
      <c r="BP61">
        <v>3.71</v>
      </c>
      <c r="BQ61">
        <v>4.25</v>
      </c>
      <c r="BR61">
        <v>1.04</v>
      </c>
      <c r="BS61">
        <v>0.42</v>
      </c>
      <c r="BT61">
        <v>0</v>
      </c>
      <c r="BU61">
        <v>0</v>
      </c>
      <c r="BV61">
        <v>0</v>
      </c>
      <c r="BW61">
        <f t="shared" si="2"/>
        <v>71.940000000000012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135.46677399999999</v>
      </c>
      <c r="L62">
        <v>433.36533600000001</v>
      </c>
      <c r="M62">
        <v>43.3125</v>
      </c>
      <c r="N62">
        <v>113.695312</v>
      </c>
      <c r="O62">
        <v>119.028164</v>
      </c>
      <c r="P62">
        <v>99.618750000000006</v>
      </c>
      <c r="Q62">
        <v>11.77561</v>
      </c>
      <c r="R62">
        <v>22.880935000000001</v>
      </c>
      <c r="S62">
        <v>14.244615</v>
      </c>
      <c r="T62">
        <v>0</v>
      </c>
      <c r="U62">
        <v>264.20625000000001</v>
      </c>
      <c r="V62">
        <v>11.189448000000001</v>
      </c>
      <c r="W62">
        <v>23.596457999999998</v>
      </c>
      <c r="X62">
        <v>108.50185500000001</v>
      </c>
      <c r="Y62">
        <v>0</v>
      </c>
      <c r="Z62">
        <v>12.616065000000001</v>
      </c>
      <c r="AA62">
        <v>12.926375</v>
      </c>
      <c r="AB62">
        <v>38.028489999999998</v>
      </c>
      <c r="AC62">
        <v>18.629842</v>
      </c>
      <c r="AD62">
        <v>35.219510999999997</v>
      </c>
      <c r="AE62">
        <v>47.582684999999998</v>
      </c>
      <c r="AF62">
        <v>8.5412250000000007</v>
      </c>
      <c r="AG62">
        <v>37.0062</v>
      </c>
      <c r="AH62">
        <v>147.205231</v>
      </c>
      <c r="AI62">
        <v>14.703150000000001</v>
      </c>
      <c r="AJ62">
        <v>0</v>
      </c>
      <c r="AK62">
        <v>48.367935000000003</v>
      </c>
      <c r="AL62">
        <v>67.105500000000006</v>
      </c>
      <c r="AM62">
        <v>10.264099999999999</v>
      </c>
      <c r="AN62">
        <v>0.90221899999999999</v>
      </c>
      <c r="AO62">
        <v>29.995349999999998</v>
      </c>
      <c r="AP62">
        <v>11.096662</v>
      </c>
      <c r="AQ62">
        <v>0</v>
      </c>
      <c r="AR62">
        <v>42.503999999999998</v>
      </c>
      <c r="AS62">
        <v>30.426742000000001</v>
      </c>
      <c r="AT62">
        <v>10.825815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71.84</v>
      </c>
      <c r="BA62">
        <f t="shared" si="1"/>
        <v>2096.6691040000001</v>
      </c>
      <c r="BD62">
        <v>21.66</v>
      </c>
      <c r="BE62">
        <v>7.06</v>
      </c>
      <c r="BF62">
        <v>0.97</v>
      </c>
      <c r="BG62">
        <v>3.94</v>
      </c>
      <c r="BH62">
        <v>5.38</v>
      </c>
      <c r="BI62">
        <v>2.2000000000000002</v>
      </c>
      <c r="BJ62">
        <v>2.88</v>
      </c>
      <c r="BK62">
        <v>3.3</v>
      </c>
      <c r="BL62">
        <v>0.92</v>
      </c>
      <c r="BM62">
        <v>0</v>
      </c>
      <c r="BN62">
        <v>0</v>
      </c>
      <c r="BO62">
        <v>14.11</v>
      </c>
      <c r="BP62">
        <v>3.71</v>
      </c>
      <c r="BQ62">
        <v>4.25</v>
      </c>
      <c r="BR62">
        <v>1.04</v>
      </c>
      <c r="BS62">
        <v>0.42</v>
      </c>
      <c r="BT62">
        <v>0</v>
      </c>
      <c r="BU62">
        <v>0</v>
      </c>
      <c r="BV62">
        <v>0</v>
      </c>
      <c r="BW62">
        <f t="shared" si="2"/>
        <v>71.84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135.46677399999999</v>
      </c>
      <c r="L63">
        <v>462.24033600000001</v>
      </c>
      <c r="M63">
        <v>43.3125</v>
      </c>
      <c r="N63">
        <v>113.695312</v>
      </c>
      <c r="O63">
        <v>119.028164</v>
      </c>
      <c r="P63">
        <v>99.618750000000006</v>
      </c>
      <c r="Q63">
        <v>11.77561</v>
      </c>
      <c r="R63">
        <v>22.880935000000001</v>
      </c>
      <c r="S63">
        <v>14.244615</v>
      </c>
      <c r="T63">
        <v>0</v>
      </c>
      <c r="U63">
        <v>264.20625000000001</v>
      </c>
      <c r="V63">
        <v>11.189448000000001</v>
      </c>
      <c r="W63">
        <v>23.596457999999998</v>
      </c>
      <c r="X63">
        <v>108.50185500000001</v>
      </c>
      <c r="Y63">
        <v>0</v>
      </c>
      <c r="Z63">
        <v>12.616065000000001</v>
      </c>
      <c r="AA63">
        <v>0</v>
      </c>
      <c r="AB63">
        <v>38.028489999999998</v>
      </c>
      <c r="AC63">
        <v>18.629842</v>
      </c>
      <c r="AD63">
        <v>35.219510999999997</v>
      </c>
      <c r="AE63">
        <v>47.582684999999998</v>
      </c>
      <c r="AF63">
        <v>8.5412250000000007</v>
      </c>
      <c r="AG63">
        <v>37.0062</v>
      </c>
      <c r="AH63">
        <v>147.205231</v>
      </c>
      <c r="AI63">
        <v>14.703150000000001</v>
      </c>
      <c r="AJ63">
        <v>0</v>
      </c>
      <c r="AK63">
        <v>48.367935000000003</v>
      </c>
      <c r="AL63">
        <v>67.105500000000006</v>
      </c>
      <c r="AM63">
        <v>10.264099999999999</v>
      </c>
      <c r="AN63">
        <v>0.90221899999999999</v>
      </c>
      <c r="AO63">
        <v>29.429400000000001</v>
      </c>
      <c r="AP63">
        <v>11.096662</v>
      </c>
      <c r="AQ63">
        <v>0</v>
      </c>
      <c r="AR63">
        <v>38.253599999999999</v>
      </c>
      <c r="AS63">
        <v>30.426742000000001</v>
      </c>
      <c r="AT63">
        <v>10.825815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71.84</v>
      </c>
      <c r="BA63">
        <f t="shared" si="1"/>
        <v>2107.8013790000005</v>
      </c>
      <c r="BD63">
        <v>21.66</v>
      </c>
      <c r="BE63">
        <v>7.06</v>
      </c>
      <c r="BF63">
        <v>0.97</v>
      </c>
      <c r="BG63">
        <v>3.94</v>
      </c>
      <c r="BH63">
        <v>5.38</v>
      </c>
      <c r="BI63">
        <v>2.2000000000000002</v>
      </c>
      <c r="BJ63">
        <v>2.88</v>
      </c>
      <c r="BK63">
        <v>3.3</v>
      </c>
      <c r="BL63">
        <v>0.92</v>
      </c>
      <c r="BM63">
        <v>0</v>
      </c>
      <c r="BN63">
        <v>0</v>
      </c>
      <c r="BO63">
        <v>14.11</v>
      </c>
      <c r="BP63">
        <v>3.71</v>
      </c>
      <c r="BQ63">
        <v>4.25</v>
      </c>
      <c r="BR63">
        <v>1.04</v>
      </c>
      <c r="BS63">
        <v>0.42</v>
      </c>
      <c r="BT63">
        <v>0</v>
      </c>
      <c r="BU63">
        <v>0</v>
      </c>
      <c r="BV63">
        <v>0</v>
      </c>
      <c r="BW63">
        <f t="shared" si="2"/>
        <v>71.84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135.46677399999999</v>
      </c>
      <c r="L64">
        <v>569.00853600000005</v>
      </c>
      <c r="M64">
        <v>43.3125</v>
      </c>
      <c r="N64">
        <v>113.695312</v>
      </c>
      <c r="O64">
        <v>119.028164</v>
      </c>
      <c r="P64">
        <v>99.618750000000006</v>
      </c>
      <c r="Q64">
        <v>11.77561</v>
      </c>
      <c r="R64">
        <v>22.880935000000001</v>
      </c>
      <c r="S64">
        <v>14.244615</v>
      </c>
      <c r="T64">
        <v>0</v>
      </c>
      <c r="U64">
        <v>264.20625000000001</v>
      </c>
      <c r="V64">
        <v>11.189448000000001</v>
      </c>
      <c r="W64">
        <v>23.596457999999998</v>
      </c>
      <c r="X64">
        <v>108.50185500000001</v>
      </c>
      <c r="Y64">
        <v>0</v>
      </c>
      <c r="Z64">
        <v>12.616065000000001</v>
      </c>
      <c r="AA64">
        <v>0</v>
      </c>
      <c r="AB64">
        <v>38.028489999999998</v>
      </c>
      <c r="AC64">
        <v>18.629842</v>
      </c>
      <c r="AD64">
        <v>35.219510999999997</v>
      </c>
      <c r="AE64">
        <v>47.582684999999998</v>
      </c>
      <c r="AF64">
        <v>8.5412250000000007</v>
      </c>
      <c r="AG64">
        <v>37.0062</v>
      </c>
      <c r="AH64">
        <v>147.205231</v>
      </c>
      <c r="AI64">
        <v>14.703150000000001</v>
      </c>
      <c r="AJ64">
        <v>0</v>
      </c>
      <c r="AK64">
        <v>48.367935000000003</v>
      </c>
      <c r="AL64">
        <v>67.105500000000006</v>
      </c>
      <c r="AM64">
        <v>10.264099999999999</v>
      </c>
      <c r="AN64">
        <v>0.90221899999999999</v>
      </c>
      <c r="AO64">
        <v>29.429400000000001</v>
      </c>
      <c r="AP64">
        <v>11.096662</v>
      </c>
      <c r="AQ64">
        <v>0</v>
      </c>
      <c r="AR64">
        <v>38.253599999999999</v>
      </c>
      <c r="AS64">
        <v>30.426742000000001</v>
      </c>
      <c r="AT64">
        <v>10.825815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71.84</v>
      </c>
      <c r="BA64">
        <f t="shared" si="1"/>
        <v>2214.5695790000009</v>
      </c>
      <c r="BD64">
        <v>21.66</v>
      </c>
      <c r="BE64">
        <v>7.06</v>
      </c>
      <c r="BF64">
        <v>0.97</v>
      </c>
      <c r="BG64">
        <v>3.94</v>
      </c>
      <c r="BH64">
        <v>5.38</v>
      </c>
      <c r="BI64">
        <v>2.2000000000000002</v>
      </c>
      <c r="BJ64">
        <v>2.88</v>
      </c>
      <c r="BK64">
        <v>3.3</v>
      </c>
      <c r="BL64">
        <v>0.92</v>
      </c>
      <c r="BM64">
        <v>0</v>
      </c>
      <c r="BN64">
        <v>0</v>
      </c>
      <c r="BO64">
        <v>14.11</v>
      </c>
      <c r="BP64">
        <v>3.71</v>
      </c>
      <c r="BQ64">
        <v>4.25</v>
      </c>
      <c r="BR64">
        <v>1.04</v>
      </c>
      <c r="BS64">
        <v>0.42</v>
      </c>
      <c r="BT64">
        <v>0</v>
      </c>
      <c r="BU64">
        <v>0</v>
      </c>
      <c r="BV64">
        <v>0</v>
      </c>
      <c r="BW64">
        <f t="shared" si="2"/>
        <v>71.84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135.46677399999999</v>
      </c>
      <c r="L65">
        <v>569.00853600000005</v>
      </c>
      <c r="M65">
        <v>43.3125</v>
      </c>
      <c r="N65">
        <v>113.695312</v>
      </c>
      <c r="O65">
        <v>119.028164</v>
      </c>
      <c r="P65">
        <v>99.618750000000006</v>
      </c>
      <c r="Q65">
        <v>11.77561</v>
      </c>
      <c r="R65">
        <v>22.880935000000001</v>
      </c>
      <c r="S65">
        <v>14.244615</v>
      </c>
      <c r="T65">
        <v>0</v>
      </c>
      <c r="U65">
        <v>270.703125</v>
      </c>
      <c r="V65">
        <v>11.189448000000001</v>
      </c>
      <c r="W65">
        <v>23.596457999999998</v>
      </c>
      <c r="X65">
        <v>108.50185500000001</v>
      </c>
      <c r="Y65">
        <v>0</v>
      </c>
      <c r="Z65">
        <v>12.616065000000001</v>
      </c>
      <c r="AA65">
        <v>0</v>
      </c>
      <c r="AB65">
        <v>38.028489999999998</v>
      </c>
      <c r="AC65">
        <v>18.629842</v>
      </c>
      <c r="AD65">
        <v>35.219510999999997</v>
      </c>
      <c r="AE65">
        <v>47.582684999999998</v>
      </c>
      <c r="AF65">
        <v>8.5412250000000007</v>
      </c>
      <c r="AG65">
        <v>37.0062</v>
      </c>
      <c r="AH65">
        <v>147.205231</v>
      </c>
      <c r="AI65">
        <v>2.4505249999999998</v>
      </c>
      <c r="AJ65">
        <v>0</v>
      </c>
      <c r="AK65">
        <v>48.367935000000003</v>
      </c>
      <c r="AL65">
        <v>57.039675000000003</v>
      </c>
      <c r="AM65">
        <v>10.264099999999999</v>
      </c>
      <c r="AN65">
        <v>0.90221899999999999</v>
      </c>
      <c r="AO65">
        <v>29.429400000000001</v>
      </c>
      <c r="AP65">
        <v>11.096662</v>
      </c>
      <c r="AQ65">
        <v>0</v>
      </c>
      <c r="AR65">
        <v>42.503999999999998</v>
      </c>
      <c r="AS65">
        <v>30.426742000000001</v>
      </c>
      <c r="AT65">
        <v>10.825815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71.84</v>
      </c>
      <c r="BA65">
        <f t="shared" si="1"/>
        <v>2202.9984040000004</v>
      </c>
      <c r="BD65">
        <v>21.66</v>
      </c>
      <c r="BE65">
        <v>7.06</v>
      </c>
      <c r="BF65">
        <v>0.97</v>
      </c>
      <c r="BG65">
        <v>3.94</v>
      </c>
      <c r="BH65">
        <v>5.38</v>
      </c>
      <c r="BI65">
        <v>2.2000000000000002</v>
      </c>
      <c r="BJ65">
        <v>2.88</v>
      </c>
      <c r="BK65">
        <v>3.3</v>
      </c>
      <c r="BL65">
        <v>0.92</v>
      </c>
      <c r="BM65">
        <v>0</v>
      </c>
      <c r="BN65">
        <v>0</v>
      </c>
      <c r="BO65">
        <v>14.11</v>
      </c>
      <c r="BP65">
        <v>3.71</v>
      </c>
      <c r="BQ65">
        <v>4.25</v>
      </c>
      <c r="BR65">
        <v>1.04</v>
      </c>
      <c r="BS65">
        <v>0.42</v>
      </c>
      <c r="BT65">
        <v>0</v>
      </c>
      <c r="BU65">
        <v>0</v>
      </c>
      <c r="BV65">
        <v>0</v>
      </c>
      <c r="BW65">
        <f t="shared" si="2"/>
        <v>71.84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135.46677399999999</v>
      </c>
      <c r="L66">
        <v>569.00853600000005</v>
      </c>
      <c r="M66">
        <v>43.3125</v>
      </c>
      <c r="N66">
        <v>113.695312</v>
      </c>
      <c r="O66">
        <v>119.028164</v>
      </c>
      <c r="P66">
        <v>99.618750000000006</v>
      </c>
      <c r="Q66">
        <v>11.77561</v>
      </c>
      <c r="R66">
        <v>22.880935000000001</v>
      </c>
      <c r="S66">
        <v>14.244615</v>
      </c>
      <c r="T66">
        <v>0</v>
      </c>
      <c r="U66">
        <v>273.95156200000002</v>
      </c>
      <c r="V66">
        <v>11.189448000000001</v>
      </c>
      <c r="W66">
        <v>23.596457999999998</v>
      </c>
      <c r="X66">
        <v>108.50185500000001</v>
      </c>
      <c r="Y66">
        <v>0</v>
      </c>
      <c r="Z66">
        <v>12.616065000000001</v>
      </c>
      <c r="AA66">
        <v>0</v>
      </c>
      <c r="AB66">
        <v>38.028489999999998</v>
      </c>
      <c r="AC66">
        <v>18.629842</v>
      </c>
      <c r="AD66">
        <v>35.219510999999997</v>
      </c>
      <c r="AE66">
        <v>47.582684999999998</v>
      </c>
      <c r="AF66">
        <v>8.5412250000000007</v>
      </c>
      <c r="AG66">
        <v>37.0062</v>
      </c>
      <c r="AH66">
        <v>147.205231</v>
      </c>
      <c r="AI66">
        <v>2.4505249999999998</v>
      </c>
      <c r="AJ66">
        <v>0</v>
      </c>
      <c r="AK66">
        <v>48.367935000000003</v>
      </c>
      <c r="AL66">
        <v>57.039675000000003</v>
      </c>
      <c r="AM66">
        <v>10.264099999999999</v>
      </c>
      <c r="AN66">
        <v>0.90221899999999999</v>
      </c>
      <c r="AO66">
        <v>29.429400000000001</v>
      </c>
      <c r="AP66">
        <v>11.096662</v>
      </c>
      <c r="AQ66">
        <v>0</v>
      </c>
      <c r="AR66">
        <v>42.503999999999998</v>
      </c>
      <c r="AS66">
        <v>30.426742000000001</v>
      </c>
      <c r="AT66">
        <v>10.825815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71.84</v>
      </c>
      <c r="BA66">
        <f t="shared" si="1"/>
        <v>2206.2468410000006</v>
      </c>
      <c r="BD66">
        <v>21.66</v>
      </c>
      <c r="BE66">
        <v>7.06</v>
      </c>
      <c r="BF66">
        <v>0.97</v>
      </c>
      <c r="BG66">
        <v>3.94</v>
      </c>
      <c r="BH66">
        <v>5.38</v>
      </c>
      <c r="BI66">
        <v>2.2000000000000002</v>
      </c>
      <c r="BJ66">
        <v>2.88</v>
      </c>
      <c r="BK66">
        <v>3.3</v>
      </c>
      <c r="BL66">
        <v>0.92</v>
      </c>
      <c r="BM66">
        <v>0</v>
      </c>
      <c r="BN66">
        <v>0</v>
      </c>
      <c r="BO66">
        <v>14.11</v>
      </c>
      <c r="BP66">
        <v>3.71</v>
      </c>
      <c r="BQ66">
        <v>4.25</v>
      </c>
      <c r="BR66">
        <v>1.04</v>
      </c>
      <c r="BS66">
        <v>0.42</v>
      </c>
      <c r="BT66">
        <v>0</v>
      </c>
      <c r="BU66">
        <v>0</v>
      </c>
      <c r="BV66">
        <v>0</v>
      </c>
      <c r="BW66">
        <f t="shared" si="2"/>
        <v>71.84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135.46677399999999</v>
      </c>
      <c r="L67">
        <v>569.00853600000005</v>
      </c>
      <c r="M67">
        <v>43.3125</v>
      </c>
      <c r="N67">
        <v>113.695312</v>
      </c>
      <c r="O67">
        <v>119.028164</v>
      </c>
      <c r="P67">
        <v>99.618750000000006</v>
      </c>
      <c r="Q67">
        <v>11.77561</v>
      </c>
      <c r="R67">
        <v>22.880935000000001</v>
      </c>
      <c r="S67">
        <v>14.244615</v>
      </c>
      <c r="T67">
        <v>0</v>
      </c>
      <c r="U67">
        <v>273.95156200000002</v>
      </c>
      <c r="V67">
        <v>11.189448000000001</v>
      </c>
      <c r="W67">
        <v>23.596457999999998</v>
      </c>
      <c r="X67">
        <v>108.50185500000001</v>
      </c>
      <c r="Y67">
        <v>0</v>
      </c>
      <c r="Z67">
        <v>12.616065000000001</v>
      </c>
      <c r="AA67">
        <v>0</v>
      </c>
      <c r="AB67">
        <v>38.028489999999998</v>
      </c>
      <c r="AC67">
        <v>18.629842</v>
      </c>
      <c r="AD67">
        <v>35.219510999999997</v>
      </c>
      <c r="AE67">
        <v>47.582684999999998</v>
      </c>
      <c r="AF67">
        <v>8.5412250000000007</v>
      </c>
      <c r="AG67">
        <v>37.0062</v>
      </c>
      <c r="AH67">
        <v>147.205231</v>
      </c>
      <c r="AI67">
        <v>2.4505249999999998</v>
      </c>
      <c r="AJ67">
        <v>0</v>
      </c>
      <c r="AK67">
        <v>48.367935000000003</v>
      </c>
      <c r="AL67">
        <v>57.039675000000003</v>
      </c>
      <c r="AM67">
        <v>10.264099999999999</v>
      </c>
      <c r="AN67">
        <v>0.90221899999999999</v>
      </c>
      <c r="AO67">
        <v>29.429400000000001</v>
      </c>
      <c r="AP67">
        <v>11.096662</v>
      </c>
      <c r="AQ67">
        <v>0</v>
      </c>
      <c r="AR67">
        <v>50.473500000000001</v>
      </c>
      <c r="AS67">
        <v>30.426742000000001</v>
      </c>
      <c r="AT67">
        <v>10.825815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71.84</v>
      </c>
      <c r="BA67">
        <f t="shared" si="1"/>
        <v>2214.2163410000007</v>
      </c>
      <c r="BD67">
        <v>21.66</v>
      </c>
      <c r="BE67">
        <v>7.06</v>
      </c>
      <c r="BF67">
        <v>0.97</v>
      </c>
      <c r="BG67">
        <v>3.94</v>
      </c>
      <c r="BH67">
        <v>5.38</v>
      </c>
      <c r="BI67">
        <v>2.2000000000000002</v>
      </c>
      <c r="BJ67">
        <v>2.88</v>
      </c>
      <c r="BK67">
        <v>3.3</v>
      </c>
      <c r="BL67">
        <v>0.92</v>
      </c>
      <c r="BM67">
        <v>0</v>
      </c>
      <c r="BN67">
        <v>0</v>
      </c>
      <c r="BO67">
        <v>14.11</v>
      </c>
      <c r="BP67">
        <v>3.71</v>
      </c>
      <c r="BQ67">
        <v>4.25</v>
      </c>
      <c r="BR67">
        <v>1.04</v>
      </c>
      <c r="BS67">
        <v>0.42</v>
      </c>
      <c r="BT67">
        <v>0</v>
      </c>
      <c r="BU67">
        <v>0</v>
      </c>
      <c r="BV67">
        <v>0</v>
      </c>
      <c r="BW67">
        <f t="shared" si="2"/>
        <v>71.84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135.46677399999999</v>
      </c>
      <c r="L68">
        <v>569.00853600000005</v>
      </c>
      <c r="M68">
        <v>43.3125</v>
      </c>
      <c r="N68">
        <v>113.695312</v>
      </c>
      <c r="O68">
        <v>119.028164</v>
      </c>
      <c r="P68">
        <v>99.618750000000006</v>
      </c>
      <c r="Q68">
        <v>11.77561</v>
      </c>
      <c r="R68">
        <v>22.880935000000001</v>
      </c>
      <c r="S68">
        <v>14.244615</v>
      </c>
      <c r="T68">
        <v>0</v>
      </c>
      <c r="U68">
        <v>273.95156200000002</v>
      </c>
      <c r="V68">
        <v>11.189448000000001</v>
      </c>
      <c r="W68">
        <v>23.596457999999998</v>
      </c>
      <c r="X68">
        <v>141.983789</v>
      </c>
      <c r="Y68">
        <v>0</v>
      </c>
      <c r="Z68">
        <v>12.616065000000001</v>
      </c>
      <c r="AA68">
        <v>0</v>
      </c>
      <c r="AB68">
        <v>38.028489999999998</v>
      </c>
      <c r="AC68">
        <v>18.629842</v>
      </c>
      <c r="AD68">
        <v>35.219510999999997</v>
      </c>
      <c r="AE68">
        <v>47.582684999999998</v>
      </c>
      <c r="AF68">
        <v>8.5412250000000007</v>
      </c>
      <c r="AG68">
        <v>37.0062</v>
      </c>
      <c r="AH68">
        <v>147.205231</v>
      </c>
      <c r="AI68">
        <v>2.4505249999999998</v>
      </c>
      <c r="AJ68">
        <v>0</v>
      </c>
      <c r="AK68">
        <v>48.367935000000003</v>
      </c>
      <c r="AL68">
        <v>57.039675000000003</v>
      </c>
      <c r="AM68">
        <v>10.264099999999999</v>
      </c>
      <c r="AN68">
        <v>0.90221899999999999</v>
      </c>
      <c r="AO68">
        <v>29.429400000000001</v>
      </c>
      <c r="AP68">
        <v>11.096662</v>
      </c>
      <c r="AQ68">
        <v>0</v>
      </c>
      <c r="AR68">
        <v>50.473500000000001</v>
      </c>
      <c r="AS68">
        <v>30.426742000000001</v>
      </c>
      <c r="AT68">
        <v>10.825815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71.84</v>
      </c>
      <c r="BA68">
        <f t="shared" ref="BA68:BA99" si="4">SUM(B68:AZ68)</f>
        <v>2247.6982750000006</v>
      </c>
      <c r="BD68">
        <v>21.66</v>
      </c>
      <c r="BE68">
        <v>7.06</v>
      </c>
      <c r="BF68">
        <v>0.97</v>
      </c>
      <c r="BG68">
        <v>3.94</v>
      </c>
      <c r="BH68">
        <v>5.38</v>
      </c>
      <c r="BI68">
        <v>2.2000000000000002</v>
      </c>
      <c r="BJ68">
        <v>2.88</v>
      </c>
      <c r="BK68">
        <v>3.3</v>
      </c>
      <c r="BL68">
        <v>0.92</v>
      </c>
      <c r="BM68">
        <v>0</v>
      </c>
      <c r="BN68">
        <v>0</v>
      </c>
      <c r="BO68">
        <v>14.11</v>
      </c>
      <c r="BP68">
        <v>3.71</v>
      </c>
      <c r="BQ68">
        <v>4.25</v>
      </c>
      <c r="BR68">
        <v>1.04</v>
      </c>
      <c r="BS68">
        <v>0.42</v>
      </c>
      <c r="BT68">
        <v>0</v>
      </c>
      <c r="BU68">
        <v>0</v>
      </c>
      <c r="BV68">
        <v>0</v>
      </c>
      <c r="BW68">
        <f t="shared" ref="BW68:BW98" si="5">SUM(BD68:BV68)</f>
        <v>71.84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135.46677399999999</v>
      </c>
      <c r="L69">
        <v>569.00853600000005</v>
      </c>
      <c r="M69">
        <v>43.3125</v>
      </c>
      <c r="N69">
        <v>113.695312</v>
      </c>
      <c r="O69">
        <v>119.028164</v>
      </c>
      <c r="P69">
        <v>99.618750000000006</v>
      </c>
      <c r="Q69">
        <v>11.77561</v>
      </c>
      <c r="R69">
        <v>22.880935000000001</v>
      </c>
      <c r="S69">
        <v>14.244615</v>
      </c>
      <c r="T69">
        <v>0</v>
      </c>
      <c r="U69">
        <v>292.359375</v>
      </c>
      <c r="V69">
        <v>11.189448000000001</v>
      </c>
      <c r="W69">
        <v>23.596457999999998</v>
      </c>
      <c r="X69">
        <v>141.983789</v>
      </c>
      <c r="Y69">
        <v>0</v>
      </c>
      <c r="Z69">
        <v>12.616065000000001</v>
      </c>
      <c r="AA69">
        <v>0</v>
      </c>
      <c r="AB69">
        <v>38.028489999999998</v>
      </c>
      <c r="AC69">
        <v>18.629842</v>
      </c>
      <c r="AD69">
        <v>35.219510999999997</v>
      </c>
      <c r="AE69">
        <v>47.582684999999998</v>
      </c>
      <c r="AF69">
        <v>8.5412250000000007</v>
      </c>
      <c r="AG69">
        <v>37.0062</v>
      </c>
      <c r="AH69">
        <v>147.205231</v>
      </c>
      <c r="AI69">
        <v>2.4505249999999998</v>
      </c>
      <c r="AJ69">
        <v>0</v>
      </c>
      <c r="AK69">
        <v>48.367935000000003</v>
      </c>
      <c r="AL69">
        <v>57.039675000000003</v>
      </c>
      <c r="AM69">
        <v>10.264099999999999</v>
      </c>
      <c r="AN69">
        <v>0.90221899999999999</v>
      </c>
      <c r="AO69">
        <v>29.429400000000001</v>
      </c>
      <c r="AP69">
        <v>11.096662</v>
      </c>
      <c r="AQ69">
        <v>0</v>
      </c>
      <c r="AR69">
        <v>50.473500000000001</v>
      </c>
      <c r="AS69">
        <v>30.426742000000001</v>
      </c>
      <c r="AT69">
        <v>10.825815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71.84</v>
      </c>
      <c r="BA69">
        <f t="shared" si="4"/>
        <v>2266.1060880000005</v>
      </c>
      <c r="BD69">
        <v>21.66</v>
      </c>
      <c r="BE69">
        <v>7.06</v>
      </c>
      <c r="BF69">
        <v>0.97</v>
      </c>
      <c r="BG69">
        <v>3.94</v>
      </c>
      <c r="BH69">
        <v>5.38</v>
      </c>
      <c r="BI69">
        <v>2.2000000000000002</v>
      </c>
      <c r="BJ69">
        <v>2.88</v>
      </c>
      <c r="BK69">
        <v>3.3</v>
      </c>
      <c r="BL69">
        <v>0.92</v>
      </c>
      <c r="BM69">
        <v>0</v>
      </c>
      <c r="BN69">
        <v>0</v>
      </c>
      <c r="BO69">
        <v>14.11</v>
      </c>
      <c r="BP69">
        <v>3.71</v>
      </c>
      <c r="BQ69">
        <v>4.25</v>
      </c>
      <c r="BR69">
        <v>1.04</v>
      </c>
      <c r="BS69">
        <v>0.42</v>
      </c>
      <c r="BT69">
        <v>0</v>
      </c>
      <c r="BU69">
        <v>0</v>
      </c>
      <c r="BV69">
        <v>0</v>
      </c>
      <c r="BW69">
        <f t="shared" si="5"/>
        <v>71.84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135.46677399999999</v>
      </c>
      <c r="L70">
        <v>569.00853600000005</v>
      </c>
      <c r="M70">
        <v>43.3125</v>
      </c>
      <c r="N70">
        <v>113.695312</v>
      </c>
      <c r="O70">
        <v>119.028164</v>
      </c>
      <c r="P70">
        <v>99.618750000000006</v>
      </c>
      <c r="Q70">
        <v>11.77561</v>
      </c>
      <c r="R70">
        <v>22.880935000000001</v>
      </c>
      <c r="S70">
        <v>14.244615</v>
      </c>
      <c r="T70">
        <v>0</v>
      </c>
      <c r="U70">
        <v>297.773438</v>
      </c>
      <c r="V70">
        <v>11.189448000000001</v>
      </c>
      <c r="W70">
        <v>23.596457999999998</v>
      </c>
      <c r="X70">
        <v>141.983789</v>
      </c>
      <c r="Y70">
        <v>0</v>
      </c>
      <c r="Z70">
        <v>12.616065000000001</v>
      </c>
      <c r="AA70">
        <v>13.522508999999999</v>
      </c>
      <c r="AB70">
        <v>38.028489999999998</v>
      </c>
      <c r="AC70">
        <v>18.629842</v>
      </c>
      <c r="AD70">
        <v>35.219510999999997</v>
      </c>
      <c r="AE70">
        <v>47.582684999999998</v>
      </c>
      <c r="AF70">
        <v>8.5412250000000007</v>
      </c>
      <c r="AG70">
        <v>37.0062</v>
      </c>
      <c r="AH70">
        <v>147.205231</v>
      </c>
      <c r="AI70">
        <v>2.4505249999999998</v>
      </c>
      <c r="AJ70">
        <v>0</v>
      </c>
      <c r="AK70">
        <v>48.367935000000003</v>
      </c>
      <c r="AL70">
        <v>57.039675000000003</v>
      </c>
      <c r="AM70">
        <v>10.264099999999999</v>
      </c>
      <c r="AN70">
        <v>0.90221899999999999</v>
      </c>
      <c r="AO70">
        <v>29.429400000000001</v>
      </c>
      <c r="AP70">
        <v>11.096662</v>
      </c>
      <c r="AQ70">
        <v>0</v>
      </c>
      <c r="AR70">
        <v>38.253599999999999</v>
      </c>
      <c r="AS70">
        <v>30.426742000000001</v>
      </c>
      <c r="AT70">
        <v>10.825815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71.84</v>
      </c>
      <c r="BA70">
        <f t="shared" si="4"/>
        <v>2272.82276</v>
      </c>
      <c r="BD70">
        <v>21.66</v>
      </c>
      <c r="BE70">
        <v>7.06</v>
      </c>
      <c r="BF70">
        <v>0.97</v>
      </c>
      <c r="BG70">
        <v>3.94</v>
      </c>
      <c r="BH70">
        <v>5.38</v>
      </c>
      <c r="BI70">
        <v>2.2000000000000002</v>
      </c>
      <c r="BJ70">
        <v>2.88</v>
      </c>
      <c r="BK70">
        <v>3.3</v>
      </c>
      <c r="BL70">
        <v>0.92</v>
      </c>
      <c r="BM70">
        <v>0</v>
      </c>
      <c r="BN70">
        <v>0</v>
      </c>
      <c r="BO70">
        <v>14.11</v>
      </c>
      <c r="BP70">
        <v>3.71</v>
      </c>
      <c r="BQ70">
        <v>4.25</v>
      </c>
      <c r="BR70">
        <v>1.04</v>
      </c>
      <c r="BS70">
        <v>0.42</v>
      </c>
      <c r="BT70">
        <v>0</v>
      </c>
      <c r="BU70">
        <v>0</v>
      </c>
      <c r="BV70">
        <v>0</v>
      </c>
      <c r="BW70">
        <f t="shared" si="5"/>
        <v>71.84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135.46677399999999</v>
      </c>
      <c r="L71">
        <v>569.00853600000005</v>
      </c>
      <c r="M71">
        <v>43.3125</v>
      </c>
      <c r="N71">
        <v>113.695312</v>
      </c>
      <c r="O71">
        <v>119.028164</v>
      </c>
      <c r="P71">
        <v>99.618750000000006</v>
      </c>
      <c r="Q71">
        <v>11.77561</v>
      </c>
      <c r="R71">
        <v>22.880935000000001</v>
      </c>
      <c r="S71">
        <v>14.244615</v>
      </c>
      <c r="T71">
        <v>0</v>
      </c>
      <c r="U71">
        <v>308.601562</v>
      </c>
      <c r="V71">
        <v>11.189448000000001</v>
      </c>
      <c r="W71">
        <v>23.596457999999998</v>
      </c>
      <c r="X71">
        <v>141.983789</v>
      </c>
      <c r="Y71">
        <v>0</v>
      </c>
      <c r="Z71">
        <v>12.616065000000001</v>
      </c>
      <c r="AA71">
        <v>13.522508999999999</v>
      </c>
      <c r="AB71">
        <v>25.660250000000001</v>
      </c>
      <c r="AC71">
        <v>18.629842</v>
      </c>
      <c r="AD71">
        <v>35.219510999999997</v>
      </c>
      <c r="AE71">
        <v>47.582684999999998</v>
      </c>
      <c r="AF71">
        <v>8.5412250000000007</v>
      </c>
      <c r="AG71">
        <v>37.0062</v>
      </c>
      <c r="AH71">
        <v>147.205231</v>
      </c>
      <c r="AI71">
        <v>2.4505249999999998</v>
      </c>
      <c r="AJ71">
        <v>0</v>
      </c>
      <c r="AK71">
        <v>48.367935000000003</v>
      </c>
      <c r="AL71">
        <v>57.039675000000003</v>
      </c>
      <c r="AM71">
        <v>15.242188000000001</v>
      </c>
      <c r="AN71">
        <v>0.90221899999999999</v>
      </c>
      <c r="AO71">
        <v>29.429400000000001</v>
      </c>
      <c r="AP71">
        <v>11.096662</v>
      </c>
      <c r="AQ71">
        <v>0</v>
      </c>
      <c r="AR71">
        <v>38.253599999999999</v>
      </c>
      <c r="AS71">
        <v>30.426742000000001</v>
      </c>
      <c r="AT71">
        <v>10.825815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71.84</v>
      </c>
      <c r="BA71">
        <f t="shared" si="4"/>
        <v>2276.2607320000006</v>
      </c>
      <c r="BD71">
        <v>21.66</v>
      </c>
      <c r="BE71">
        <v>7.06</v>
      </c>
      <c r="BF71">
        <v>0.97</v>
      </c>
      <c r="BG71">
        <v>3.94</v>
      </c>
      <c r="BH71">
        <v>5.38</v>
      </c>
      <c r="BI71">
        <v>2.2000000000000002</v>
      </c>
      <c r="BJ71">
        <v>2.88</v>
      </c>
      <c r="BK71">
        <v>3.3</v>
      </c>
      <c r="BL71">
        <v>0.92</v>
      </c>
      <c r="BM71">
        <v>0</v>
      </c>
      <c r="BN71">
        <v>0</v>
      </c>
      <c r="BO71">
        <v>14.11</v>
      </c>
      <c r="BP71">
        <v>3.71</v>
      </c>
      <c r="BQ71">
        <v>4.25</v>
      </c>
      <c r="BR71">
        <v>1.04</v>
      </c>
      <c r="BS71">
        <v>0.42</v>
      </c>
      <c r="BT71">
        <v>0</v>
      </c>
      <c r="BU71">
        <v>0</v>
      </c>
      <c r="BV71">
        <v>0</v>
      </c>
      <c r="BW71">
        <f t="shared" si="5"/>
        <v>71.84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135.46677399999999</v>
      </c>
      <c r="L72">
        <v>569.00853600000005</v>
      </c>
      <c r="M72">
        <v>43.3125</v>
      </c>
      <c r="N72">
        <v>113.695312</v>
      </c>
      <c r="O72">
        <v>119.028164</v>
      </c>
      <c r="P72">
        <v>99.618750000000006</v>
      </c>
      <c r="Q72">
        <v>11.77561</v>
      </c>
      <c r="R72">
        <v>22.880935000000001</v>
      </c>
      <c r="S72">
        <v>14.244615</v>
      </c>
      <c r="T72">
        <v>0</v>
      </c>
      <c r="U72">
        <v>314.015625</v>
      </c>
      <c r="V72">
        <v>11.189448000000001</v>
      </c>
      <c r="W72">
        <v>33.494335999999997</v>
      </c>
      <c r="X72">
        <v>141.983789</v>
      </c>
      <c r="Y72">
        <v>0</v>
      </c>
      <c r="Z72">
        <v>12.616065000000001</v>
      </c>
      <c r="AA72">
        <v>27.045017999999999</v>
      </c>
      <c r="AB72">
        <v>25.660250000000001</v>
      </c>
      <c r="AC72">
        <v>18.629842</v>
      </c>
      <c r="AD72">
        <v>35.219510999999997</v>
      </c>
      <c r="AE72">
        <v>47.582684999999998</v>
      </c>
      <c r="AF72">
        <v>8.5412250000000007</v>
      </c>
      <c r="AG72">
        <v>37.0062</v>
      </c>
      <c r="AH72">
        <v>147.205231</v>
      </c>
      <c r="AI72">
        <v>2.4505249999999998</v>
      </c>
      <c r="AJ72">
        <v>0</v>
      </c>
      <c r="AK72">
        <v>48.367935000000003</v>
      </c>
      <c r="AL72">
        <v>57.039675000000003</v>
      </c>
      <c r="AM72">
        <v>15.242188000000001</v>
      </c>
      <c r="AN72">
        <v>0.90221899999999999</v>
      </c>
      <c r="AO72">
        <v>29.429400000000001</v>
      </c>
      <c r="AP72">
        <v>11.096662</v>
      </c>
      <c r="AQ72">
        <v>29.106000000000002</v>
      </c>
      <c r="AR72">
        <v>42.503999999999998</v>
      </c>
      <c r="AS72">
        <v>30.426742000000001</v>
      </c>
      <c r="AT72">
        <v>10.825815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71.84</v>
      </c>
      <c r="BA72">
        <f t="shared" si="4"/>
        <v>2338.4515820000006</v>
      </c>
      <c r="BD72">
        <v>21.66</v>
      </c>
      <c r="BE72">
        <v>7.06</v>
      </c>
      <c r="BF72">
        <v>0.97</v>
      </c>
      <c r="BG72">
        <v>3.94</v>
      </c>
      <c r="BH72">
        <v>5.38</v>
      </c>
      <c r="BI72">
        <v>2.2000000000000002</v>
      </c>
      <c r="BJ72">
        <v>2.88</v>
      </c>
      <c r="BK72">
        <v>3.3</v>
      </c>
      <c r="BL72">
        <v>0.92</v>
      </c>
      <c r="BM72">
        <v>0</v>
      </c>
      <c r="BN72">
        <v>0</v>
      </c>
      <c r="BO72">
        <v>14.11</v>
      </c>
      <c r="BP72">
        <v>3.71</v>
      </c>
      <c r="BQ72">
        <v>4.25</v>
      </c>
      <c r="BR72">
        <v>1.04</v>
      </c>
      <c r="BS72">
        <v>0.42</v>
      </c>
      <c r="BT72">
        <v>0</v>
      </c>
      <c r="BU72">
        <v>0</v>
      </c>
      <c r="BV72">
        <v>0</v>
      </c>
      <c r="BW72">
        <f t="shared" si="5"/>
        <v>71.84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135.46677399999999</v>
      </c>
      <c r="L73">
        <v>569.00853600000005</v>
      </c>
      <c r="M73">
        <v>43.3125</v>
      </c>
      <c r="N73">
        <v>113.695312</v>
      </c>
      <c r="O73">
        <v>119.028164</v>
      </c>
      <c r="P73">
        <v>99.618750000000006</v>
      </c>
      <c r="Q73">
        <v>11.77561</v>
      </c>
      <c r="R73">
        <v>22.880935000000001</v>
      </c>
      <c r="S73">
        <v>14.244615</v>
      </c>
      <c r="T73">
        <v>0</v>
      </c>
      <c r="U73">
        <v>319.429688</v>
      </c>
      <c r="V73">
        <v>11.189448000000001</v>
      </c>
      <c r="W73">
        <v>33.494335999999997</v>
      </c>
      <c r="X73">
        <v>141.983789</v>
      </c>
      <c r="Y73">
        <v>0</v>
      </c>
      <c r="Z73">
        <v>12.616065000000001</v>
      </c>
      <c r="AA73">
        <v>27.045017999999999</v>
      </c>
      <c r="AB73">
        <v>25.660250000000001</v>
      </c>
      <c r="AC73">
        <v>18.629842</v>
      </c>
      <c r="AD73">
        <v>35.219510999999997</v>
      </c>
      <c r="AE73">
        <v>28.402412000000002</v>
      </c>
      <c r="AF73">
        <v>8.5412250000000007</v>
      </c>
      <c r="AG73">
        <v>37.0062</v>
      </c>
      <c r="AH73">
        <v>147.205231</v>
      </c>
      <c r="AI73">
        <v>2.4505249999999998</v>
      </c>
      <c r="AJ73">
        <v>0</v>
      </c>
      <c r="AK73">
        <v>48.367935000000003</v>
      </c>
      <c r="AL73">
        <v>67.105500000000006</v>
      </c>
      <c r="AM73">
        <v>15.242188000000001</v>
      </c>
      <c r="AN73">
        <v>0.90221899999999999</v>
      </c>
      <c r="AO73">
        <v>29.429400000000001</v>
      </c>
      <c r="AP73">
        <v>11.096662</v>
      </c>
      <c r="AQ73">
        <v>29.106000000000002</v>
      </c>
      <c r="AR73">
        <v>42.503999999999998</v>
      </c>
      <c r="AS73">
        <v>30.426742000000001</v>
      </c>
      <c r="AT73">
        <v>10.825815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71.84</v>
      </c>
      <c r="BA73">
        <f t="shared" si="4"/>
        <v>2334.7511970000005</v>
      </c>
      <c r="BD73">
        <v>21.66</v>
      </c>
      <c r="BE73">
        <v>7.06</v>
      </c>
      <c r="BF73">
        <v>0.97</v>
      </c>
      <c r="BG73">
        <v>3.94</v>
      </c>
      <c r="BH73">
        <v>5.38</v>
      </c>
      <c r="BI73">
        <v>2.2000000000000002</v>
      </c>
      <c r="BJ73">
        <v>2.88</v>
      </c>
      <c r="BK73">
        <v>3.3</v>
      </c>
      <c r="BL73">
        <v>0.92</v>
      </c>
      <c r="BM73">
        <v>0</v>
      </c>
      <c r="BN73">
        <v>0</v>
      </c>
      <c r="BO73">
        <v>14.11</v>
      </c>
      <c r="BP73">
        <v>3.71</v>
      </c>
      <c r="BQ73">
        <v>4.25</v>
      </c>
      <c r="BR73">
        <v>1.04</v>
      </c>
      <c r="BS73">
        <v>0.42</v>
      </c>
      <c r="BT73">
        <v>0</v>
      </c>
      <c r="BU73">
        <v>0</v>
      </c>
      <c r="BV73">
        <v>0</v>
      </c>
      <c r="BW73">
        <f t="shared" si="5"/>
        <v>71.84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135.46677399999999</v>
      </c>
      <c r="L74">
        <v>569.00853600000005</v>
      </c>
      <c r="M74">
        <v>43.3125</v>
      </c>
      <c r="N74">
        <v>113.695312</v>
      </c>
      <c r="O74">
        <v>119.028164</v>
      </c>
      <c r="P74">
        <v>99.618750000000006</v>
      </c>
      <c r="Q74">
        <v>11.77561</v>
      </c>
      <c r="R74">
        <v>22.880935000000001</v>
      </c>
      <c r="S74">
        <v>14.244615</v>
      </c>
      <c r="T74">
        <v>0</v>
      </c>
      <c r="U74">
        <v>324.84375</v>
      </c>
      <c r="V74">
        <v>11.189448000000001</v>
      </c>
      <c r="W74">
        <v>33.494335999999997</v>
      </c>
      <c r="X74">
        <v>141.983789</v>
      </c>
      <c r="Y74">
        <v>0</v>
      </c>
      <c r="Z74">
        <v>12.616065000000001</v>
      </c>
      <c r="AA74">
        <v>39.919688000000001</v>
      </c>
      <c r="AB74">
        <v>25.660250000000001</v>
      </c>
      <c r="AC74">
        <v>18.629842</v>
      </c>
      <c r="AD74">
        <v>35.219510999999997</v>
      </c>
      <c r="AE74">
        <v>28.402412000000002</v>
      </c>
      <c r="AF74">
        <v>8.5412250000000007</v>
      </c>
      <c r="AG74">
        <v>37.0062</v>
      </c>
      <c r="AH74">
        <v>147.205231</v>
      </c>
      <c r="AI74">
        <v>2.4505249999999998</v>
      </c>
      <c r="AJ74">
        <v>0</v>
      </c>
      <c r="AK74">
        <v>48.367935000000003</v>
      </c>
      <c r="AL74">
        <v>76.388428000000005</v>
      </c>
      <c r="AM74">
        <v>15.242188000000001</v>
      </c>
      <c r="AN74">
        <v>0.90221899999999999</v>
      </c>
      <c r="AO74">
        <v>29.429400000000001</v>
      </c>
      <c r="AP74">
        <v>11.096662</v>
      </c>
      <c r="AQ74">
        <v>29.106000000000002</v>
      </c>
      <c r="AR74">
        <v>42.503999999999998</v>
      </c>
      <c r="AS74">
        <v>30.426742000000001</v>
      </c>
      <c r="AT74">
        <v>10.825815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71.84</v>
      </c>
      <c r="BA74">
        <f t="shared" si="4"/>
        <v>2362.3228570000006</v>
      </c>
      <c r="BD74">
        <v>21.66</v>
      </c>
      <c r="BE74">
        <v>7.06</v>
      </c>
      <c r="BF74">
        <v>0.97</v>
      </c>
      <c r="BG74">
        <v>3.94</v>
      </c>
      <c r="BH74">
        <v>5.38</v>
      </c>
      <c r="BI74">
        <v>2.2000000000000002</v>
      </c>
      <c r="BJ74">
        <v>2.88</v>
      </c>
      <c r="BK74">
        <v>3.3</v>
      </c>
      <c r="BL74">
        <v>0.92</v>
      </c>
      <c r="BM74">
        <v>0</v>
      </c>
      <c r="BN74">
        <v>0</v>
      </c>
      <c r="BO74">
        <v>14.11</v>
      </c>
      <c r="BP74">
        <v>3.71</v>
      </c>
      <c r="BQ74">
        <v>4.25</v>
      </c>
      <c r="BR74">
        <v>1.04</v>
      </c>
      <c r="BS74">
        <v>0.42</v>
      </c>
      <c r="BT74">
        <v>0</v>
      </c>
      <c r="BU74">
        <v>0</v>
      </c>
      <c r="BV74">
        <v>0</v>
      </c>
      <c r="BW74">
        <f t="shared" si="5"/>
        <v>71.84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135.46677399999999</v>
      </c>
      <c r="L75">
        <v>462.24033600000001</v>
      </c>
      <c r="M75">
        <v>43.3125</v>
      </c>
      <c r="N75">
        <v>113.695312</v>
      </c>
      <c r="O75">
        <v>119.028164</v>
      </c>
      <c r="P75">
        <v>100.340625</v>
      </c>
      <c r="Q75">
        <v>11.77561</v>
      </c>
      <c r="R75">
        <v>22.880935000000001</v>
      </c>
      <c r="S75">
        <v>14.244615</v>
      </c>
      <c r="T75">
        <v>0</v>
      </c>
      <c r="U75">
        <v>330.257812</v>
      </c>
      <c r="V75">
        <v>11.189448000000001</v>
      </c>
      <c r="W75">
        <v>33.494335999999997</v>
      </c>
      <c r="X75">
        <v>141.983789</v>
      </c>
      <c r="Y75">
        <v>0</v>
      </c>
      <c r="Z75">
        <v>12.616065000000001</v>
      </c>
      <c r="AA75">
        <v>40.567526999999998</v>
      </c>
      <c r="AB75">
        <v>25.660250000000001</v>
      </c>
      <c r="AC75">
        <v>18.629842</v>
      </c>
      <c r="AD75">
        <v>35.219510999999997</v>
      </c>
      <c r="AE75">
        <v>28.402412000000002</v>
      </c>
      <c r="AF75">
        <v>8.5412250000000007</v>
      </c>
      <c r="AG75">
        <v>37.0062</v>
      </c>
      <c r="AH75">
        <v>147.205231</v>
      </c>
      <c r="AI75">
        <v>6.1263120000000004</v>
      </c>
      <c r="AJ75">
        <v>0</v>
      </c>
      <c r="AK75">
        <v>48.367935000000003</v>
      </c>
      <c r="AL75">
        <v>76.388428000000005</v>
      </c>
      <c r="AM75">
        <v>15.242188000000001</v>
      </c>
      <c r="AN75">
        <v>0.90221899999999999</v>
      </c>
      <c r="AO75">
        <v>29.429400000000001</v>
      </c>
      <c r="AP75">
        <v>11.096662</v>
      </c>
      <c r="AQ75">
        <v>42.749437999999998</v>
      </c>
      <c r="AR75">
        <v>50.473500000000001</v>
      </c>
      <c r="AS75">
        <v>30.426742000000001</v>
      </c>
      <c r="AT75">
        <v>10.825815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71.099999999999994</v>
      </c>
      <c r="BA75">
        <f t="shared" si="4"/>
        <v>2286.887158</v>
      </c>
      <c r="BD75">
        <v>21.66</v>
      </c>
      <c r="BE75">
        <v>6.89</v>
      </c>
      <c r="BF75">
        <v>1</v>
      </c>
      <c r="BG75">
        <v>3.82</v>
      </c>
      <c r="BH75">
        <v>5.38</v>
      </c>
      <c r="BI75">
        <v>2.1800000000000002</v>
      </c>
      <c r="BJ75">
        <v>2.88</v>
      </c>
      <c r="BK75">
        <v>3.3</v>
      </c>
      <c r="BL75">
        <v>0.89</v>
      </c>
      <c r="BM75">
        <v>0</v>
      </c>
      <c r="BN75">
        <v>0</v>
      </c>
      <c r="BO75">
        <v>13.76</v>
      </c>
      <c r="BP75">
        <v>3.71</v>
      </c>
      <c r="BQ75">
        <v>4.13</v>
      </c>
      <c r="BR75">
        <v>1.08</v>
      </c>
      <c r="BS75">
        <v>0.42</v>
      </c>
      <c r="BT75">
        <v>0</v>
      </c>
      <c r="BU75">
        <v>0</v>
      </c>
      <c r="BV75">
        <v>0</v>
      </c>
      <c r="BW75">
        <f t="shared" si="5"/>
        <v>71.099999999999994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135.46677399999999</v>
      </c>
      <c r="L76">
        <v>544.05283599999996</v>
      </c>
      <c r="M76">
        <v>43.3125</v>
      </c>
      <c r="N76">
        <v>113.695312</v>
      </c>
      <c r="O76">
        <v>119.028164</v>
      </c>
      <c r="P76">
        <v>100.340625</v>
      </c>
      <c r="Q76">
        <v>11.77561</v>
      </c>
      <c r="R76">
        <v>22.880935000000001</v>
      </c>
      <c r="S76">
        <v>14.244615</v>
      </c>
      <c r="T76">
        <v>0</v>
      </c>
      <c r="U76">
        <v>330.257812</v>
      </c>
      <c r="V76">
        <v>11.189448000000001</v>
      </c>
      <c r="W76">
        <v>33.494335999999997</v>
      </c>
      <c r="X76">
        <v>141.983789</v>
      </c>
      <c r="Y76">
        <v>0</v>
      </c>
      <c r="Z76">
        <v>12.616065000000001</v>
      </c>
      <c r="AA76">
        <v>40.567526999999998</v>
      </c>
      <c r="AB76">
        <v>25.660250000000001</v>
      </c>
      <c r="AC76">
        <v>18.629842</v>
      </c>
      <c r="AD76">
        <v>35.219510999999997</v>
      </c>
      <c r="AE76">
        <v>28.402412000000002</v>
      </c>
      <c r="AF76">
        <v>8.5412250000000007</v>
      </c>
      <c r="AG76">
        <v>37.0062</v>
      </c>
      <c r="AH76">
        <v>147.205231</v>
      </c>
      <c r="AI76">
        <v>14.703150000000001</v>
      </c>
      <c r="AJ76">
        <v>0</v>
      </c>
      <c r="AK76">
        <v>48.367935000000003</v>
      </c>
      <c r="AL76">
        <v>76.388428000000005</v>
      </c>
      <c r="AM76">
        <v>15.242188000000001</v>
      </c>
      <c r="AN76">
        <v>0.90221899999999999</v>
      </c>
      <c r="AO76">
        <v>29.429400000000001</v>
      </c>
      <c r="AP76">
        <v>11.096662</v>
      </c>
      <c r="AQ76">
        <v>44.932388000000003</v>
      </c>
      <c r="AR76">
        <v>50.473500000000001</v>
      </c>
      <c r="AS76">
        <v>30.426742000000001</v>
      </c>
      <c r="AT76">
        <v>10.825815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71.099999999999994</v>
      </c>
      <c r="BA76">
        <f t="shared" si="4"/>
        <v>2379.4594460000003</v>
      </c>
      <c r="BD76">
        <v>21.66</v>
      </c>
      <c r="BE76">
        <v>6.89</v>
      </c>
      <c r="BF76">
        <v>1</v>
      </c>
      <c r="BG76">
        <v>3.82</v>
      </c>
      <c r="BH76">
        <v>5.38</v>
      </c>
      <c r="BI76">
        <v>2.1800000000000002</v>
      </c>
      <c r="BJ76">
        <v>2.88</v>
      </c>
      <c r="BK76">
        <v>3.3</v>
      </c>
      <c r="BL76">
        <v>0.89</v>
      </c>
      <c r="BM76">
        <v>0</v>
      </c>
      <c r="BN76">
        <v>0</v>
      </c>
      <c r="BO76">
        <v>13.76</v>
      </c>
      <c r="BP76">
        <v>3.71</v>
      </c>
      <c r="BQ76">
        <v>4.13</v>
      </c>
      <c r="BR76">
        <v>1.08</v>
      </c>
      <c r="BS76">
        <v>0.42</v>
      </c>
      <c r="BT76">
        <v>0</v>
      </c>
      <c r="BU76">
        <v>0</v>
      </c>
      <c r="BV76">
        <v>0</v>
      </c>
      <c r="BW76">
        <f t="shared" si="5"/>
        <v>71.099999999999994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135.46677399999999</v>
      </c>
      <c r="L77">
        <v>491.538836</v>
      </c>
      <c r="M77">
        <v>43.3125</v>
      </c>
      <c r="N77">
        <v>113.695312</v>
      </c>
      <c r="O77">
        <v>119.028164</v>
      </c>
      <c r="P77">
        <v>100.340625</v>
      </c>
      <c r="Q77">
        <v>11.77561</v>
      </c>
      <c r="R77">
        <v>22.880935000000001</v>
      </c>
      <c r="S77">
        <v>14.244615</v>
      </c>
      <c r="T77">
        <v>0</v>
      </c>
      <c r="U77">
        <v>330.257812</v>
      </c>
      <c r="V77">
        <v>19.952625000000001</v>
      </c>
      <c r="W77">
        <v>33.494335999999997</v>
      </c>
      <c r="X77">
        <v>141.983789</v>
      </c>
      <c r="Y77">
        <v>0</v>
      </c>
      <c r="Z77">
        <v>12.616065000000001</v>
      </c>
      <c r="AA77">
        <v>40.567526999999998</v>
      </c>
      <c r="AB77">
        <v>25.660250000000001</v>
      </c>
      <c r="AC77">
        <v>18.629842</v>
      </c>
      <c r="AD77">
        <v>35.219510999999997</v>
      </c>
      <c r="AE77">
        <v>28.402412000000002</v>
      </c>
      <c r="AF77">
        <v>8.5412250000000007</v>
      </c>
      <c r="AG77">
        <v>37.0062</v>
      </c>
      <c r="AH77">
        <v>147.205231</v>
      </c>
      <c r="AI77">
        <v>14.703150000000001</v>
      </c>
      <c r="AJ77">
        <v>0</v>
      </c>
      <c r="AK77">
        <v>48.367935000000003</v>
      </c>
      <c r="AL77">
        <v>76.388428000000005</v>
      </c>
      <c r="AM77">
        <v>15.242188000000001</v>
      </c>
      <c r="AN77">
        <v>0.90221899999999999</v>
      </c>
      <c r="AO77">
        <v>29.429400000000001</v>
      </c>
      <c r="AP77">
        <v>11.096662</v>
      </c>
      <c r="AQ77">
        <v>45.720675</v>
      </c>
      <c r="AR77">
        <v>50.473500000000001</v>
      </c>
      <c r="AS77">
        <v>30.426742000000001</v>
      </c>
      <c r="AT77">
        <v>10.825815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70.989999999999995</v>
      </c>
      <c r="BA77">
        <f t="shared" si="4"/>
        <v>2336.3869100000002</v>
      </c>
      <c r="BD77">
        <v>21.66</v>
      </c>
      <c r="BE77">
        <v>6.89</v>
      </c>
      <c r="BF77">
        <v>1</v>
      </c>
      <c r="BG77">
        <v>3.82</v>
      </c>
      <c r="BH77">
        <v>5.38</v>
      </c>
      <c r="BI77">
        <v>2.1800000000000002</v>
      </c>
      <c r="BJ77">
        <v>2.88</v>
      </c>
      <c r="BK77">
        <v>3.3</v>
      </c>
      <c r="BL77">
        <v>0.78</v>
      </c>
      <c r="BM77">
        <v>0</v>
      </c>
      <c r="BN77">
        <v>0</v>
      </c>
      <c r="BO77">
        <v>13.76</v>
      </c>
      <c r="BP77">
        <v>3.71</v>
      </c>
      <c r="BQ77">
        <v>4.13</v>
      </c>
      <c r="BR77">
        <v>1.08</v>
      </c>
      <c r="BS77">
        <v>0.42</v>
      </c>
      <c r="BT77">
        <v>0</v>
      </c>
      <c r="BU77">
        <v>0</v>
      </c>
      <c r="BV77">
        <v>0</v>
      </c>
      <c r="BW77">
        <f t="shared" si="5"/>
        <v>70.989999999999995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135.46677399999999</v>
      </c>
      <c r="L78">
        <v>492.10671100000002</v>
      </c>
      <c r="M78">
        <v>43.3125</v>
      </c>
      <c r="N78">
        <v>113.695312</v>
      </c>
      <c r="O78">
        <v>119.028164</v>
      </c>
      <c r="P78">
        <v>100.340625</v>
      </c>
      <c r="Q78">
        <v>11.77561</v>
      </c>
      <c r="R78">
        <v>22.880935000000001</v>
      </c>
      <c r="S78">
        <v>14.244615</v>
      </c>
      <c r="T78">
        <v>0</v>
      </c>
      <c r="U78">
        <v>330.257812</v>
      </c>
      <c r="V78">
        <v>19.952625000000001</v>
      </c>
      <c r="W78">
        <v>33.494335999999997</v>
      </c>
      <c r="X78">
        <v>141.983789</v>
      </c>
      <c r="Y78">
        <v>0</v>
      </c>
      <c r="Z78">
        <v>12.616065000000001</v>
      </c>
      <c r="AA78">
        <v>40.567526999999998</v>
      </c>
      <c r="AB78">
        <v>25.660250000000001</v>
      </c>
      <c r="AC78">
        <v>18.629842</v>
      </c>
      <c r="AD78">
        <v>35.219510999999997</v>
      </c>
      <c r="AE78">
        <v>28.402412000000002</v>
      </c>
      <c r="AF78">
        <v>17.082450000000001</v>
      </c>
      <c r="AG78">
        <v>37.0062</v>
      </c>
      <c r="AH78">
        <v>147.205231</v>
      </c>
      <c r="AI78">
        <v>14.703150000000001</v>
      </c>
      <c r="AJ78">
        <v>0</v>
      </c>
      <c r="AK78">
        <v>48.367935000000003</v>
      </c>
      <c r="AL78">
        <v>76.388428000000005</v>
      </c>
      <c r="AM78">
        <v>15.242188000000001</v>
      </c>
      <c r="AN78">
        <v>0.90221899999999999</v>
      </c>
      <c r="AO78">
        <v>29.429400000000001</v>
      </c>
      <c r="AP78">
        <v>11.096662</v>
      </c>
      <c r="AQ78">
        <v>58.636462000000002</v>
      </c>
      <c r="AR78">
        <v>50.473500000000001</v>
      </c>
      <c r="AS78">
        <v>30.426742000000001</v>
      </c>
      <c r="AT78">
        <v>10.825815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70.989999999999995</v>
      </c>
      <c r="BA78">
        <f t="shared" si="4"/>
        <v>2358.4117970000002</v>
      </c>
      <c r="BD78">
        <v>21.66</v>
      </c>
      <c r="BE78">
        <v>6.89</v>
      </c>
      <c r="BF78">
        <v>1</v>
      </c>
      <c r="BG78">
        <v>3.82</v>
      </c>
      <c r="BH78">
        <v>5.38</v>
      </c>
      <c r="BI78">
        <v>2.1800000000000002</v>
      </c>
      <c r="BJ78">
        <v>2.88</v>
      </c>
      <c r="BK78">
        <v>3.3</v>
      </c>
      <c r="BL78">
        <v>0.78</v>
      </c>
      <c r="BM78">
        <v>0</v>
      </c>
      <c r="BN78">
        <v>0</v>
      </c>
      <c r="BO78">
        <v>13.76</v>
      </c>
      <c r="BP78">
        <v>3.71</v>
      </c>
      <c r="BQ78">
        <v>4.13</v>
      </c>
      <c r="BR78">
        <v>1.08</v>
      </c>
      <c r="BS78">
        <v>0.42</v>
      </c>
      <c r="BT78">
        <v>0</v>
      </c>
      <c r="BU78">
        <v>0</v>
      </c>
      <c r="BV78">
        <v>0</v>
      </c>
      <c r="BW78">
        <f t="shared" si="5"/>
        <v>70.989999999999995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135.46677399999999</v>
      </c>
      <c r="L79">
        <v>488.64171099999999</v>
      </c>
      <c r="M79">
        <v>43.3125</v>
      </c>
      <c r="N79">
        <v>113.695312</v>
      </c>
      <c r="O79">
        <v>119.028164</v>
      </c>
      <c r="P79">
        <v>100.340625</v>
      </c>
      <c r="Q79">
        <v>11.77561</v>
      </c>
      <c r="R79">
        <v>22.880935000000001</v>
      </c>
      <c r="S79">
        <v>14.244615</v>
      </c>
      <c r="T79">
        <v>0</v>
      </c>
      <c r="U79">
        <v>330.257812</v>
      </c>
      <c r="V79">
        <v>19.952625000000001</v>
      </c>
      <c r="W79">
        <v>33.494335999999997</v>
      </c>
      <c r="X79">
        <v>141.983789</v>
      </c>
      <c r="Y79">
        <v>0</v>
      </c>
      <c r="Z79">
        <v>18.924098000000001</v>
      </c>
      <c r="AA79">
        <v>40.567526999999998</v>
      </c>
      <c r="AB79">
        <v>39.388483999999998</v>
      </c>
      <c r="AC79">
        <v>29.41554</v>
      </c>
      <c r="AD79">
        <v>37.126705000000001</v>
      </c>
      <c r="AE79">
        <v>50.136431999999999</v>
      </c>
      <c r="AF79">
        <v>29.040164999999998</v>
      </c>
      <c r="AG79">
        <v>37.0062</v>
      </c>
      <c r="AH79">
        <v>148.89148299999999</v>
      </c>
      <c r="AI79">
        <v>22.054725000000001</v>
      </c>
      <c r="AJ79">
        <v>0</v>
      </c>
      <c r="AK79">
        <v>48.367935000000003</v>
      </c>
      <c r="AL79">
        <v>76.388428000000005</v>
      </c>
      <c r="AM79">
        <v>15.242188000000001</v>
      </c>
      <c r="AN79">
        <v>0.90221899999999999</v>
      </c>
      <c r="AO79">
        <v>29.429400000000001</v>
      </c>
      <c r="AP79">
        <v>11.096662</v>
      </c>
      <c r="AQ79">
        <v>59.909849999999999</v>
      </c>
      <c r="AR79">
        <v>42.503999999999998</v>
      </c>
      <c r="AS79">
        <v>30.426742000000001</v>
      </c>
      <c r="AT79">
        <v>10.825815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70.989999999999995</v>
      </c>
      <c r="BA79">
        <f t="shared" si="4"/>
        <v>2423.7094060000004</v>
      </c>
      <c r="BD79">
        <v>21.66</v>
      </c>
      <c r="BE79">
        <v>6.89</v>
      </c>
      <c r="BF79">
        <v>1</v>
      </c>
      <c r="BG79">
        <v>3.82</v>
      </c>
      <c r="BH79">
        <v>5.38</v>
      </c>
      <c r="BI79">
        <v>2.1800000000000002</v>
      </c>
      <c r="BJ79">
        <v>2.88</v>
      </c>
      <c r="BK79">
        <v>3.3</v>
      </c>
      <c r="BL79">
        <v>0.78</v>
      </c>
      <c r="BM79">
        <v>0</v>
      </c>
      <c r="BN79">
        <v>0</v>
      </c>
      <c r="BO79">
        <v>13.76</v>
      </c>
      <c r="BP79">
        <v>3.71</v>
      </c>
      <c r="BQ79">
        <v>4.13</v>
      </c>
      <c r="BR79">
        <v>1.08</v>
      </c>
      <c r="BS79">
        <v>0.42</v>
      </c>
      <c r="BT79">
        <v>0</v>
      </c>
      <c r="BU79">
        <v>0</v>
      </c>
      <c r="BV79">
        <v>0</v>
      </c>
      <c r="BW79">
        <f t="shared" si="5"/>
        <v>70.989999999999995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135.46677399999999</v>
      </c>
      <c r="L80">
        <v>489.01708600000001</v>
      </c>
      <c r="M80">
        <v>43.3125</v>
      </c>
      <c r="N80">
        <v>113.695312</v>
      </c>
      <c r="O80">
        <v>119.028164</v>
      </c>
      <c r="P80">
        <v>100.340625</v>
      </c>
      <c r="Q80">
        <v>20.999535999999999</v>
      </c>
      <c r="R80">
        <v>40.800471000000002</v>
      </c>
      <c r="S80">
        <v>25.400471</v>
      </c>
      <c r="T80">
        <v>0</v>
      </c>
      <c r="U80">
        <v>330.257812</v>
      </c>
      <c r="V80">
        <v>19.952625000000001</v>
      </c>
      <c r="W80">
        <v>33.494335999999997</v>
      </c>
      <c r="X80">
        <v>141.983789</v>
      </c>
      <c r="Y80">
        <v>0</v>
      </c>
      <c r="Z80">
        <v>18.924098000000001</v>
      </c>
      <c r="AA80">
        <v>40.567526999999998</v>
      </c>
      <c r="AB80">
        <v>39.388483999999998</v>
      </c>
      <c r="AC80">
        <v>29.41554</v>
      </c>
      <c r="AD80">
        <v>37.126705000000001</v>
      </c>
      <c r="AE80">
        <v>50.136431999999999</v>
      </c>
      <c r="AF80">
        <v>29.040164999999998</v>
      </c>
      <c r="AG80">
        <v>37.0062</v>
      </c>
      <c r="AH80">
        <v>148.89148299999999</v>
      </c>
      <c r="AI80">
        <v>63.713650000000001</v>
      </c>
      <c r="AJ80">
        <v>0</v>
      </c>
      <c r="AK80">
        <v>48.367935000000003</v>
      </c>
      <c r="AL80">
        <v>76.388428000000005</v>
      </c>
      <c r="AM80">
        <v>15.242188000000001</v>
      </c>
      <c r="AN80">
        <v>0.90221899999999999</v>
      </c>
      <c r="AO80">
        <v>29.429400000000001</v>
      </c>
      <c r="AP80">
        <v>11.096662</v>
      </c>
      <c r="AQ80">
        <v>59.909849999999999</v>
      </c>
      <c r="AR80">
        <v>42.503999999999998</v>
      </c>
      <c r="AS80">
        <v>30.426742000000001</v>
      </c>
      <c r="AT80">
        <v>10.825815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70.989999999999995</v>
      </c>
      <c r="BA80">
        <f t="shared" si="4"/>
        <v>2504.0430240000005</v>
      </c>
      <c r="BD80">
        <v>21.66</v>
      </c>
      <c r="BE80">
        <v>6.89</v>
      </c>
      <c r="BF80">
        <v>1</v>
      </c>
      <c r="BG80">
        <v>3.82</v>
      </c>
      <c r="BH80">
        <v>5.38</v>
      </c>
      <c r="BI80">
        <v>2.1800000000000002</v>
      </c>
      <c r="BJ80">
        <v>2.88</v>
      </c>
      <c r="BK80">
        <v>3.3</v>
      </c>
      <c r="BL80">
        <v>0.78</v>
      </c>
      <c r="BM80">
        <v>0</v>
      </c>
      <c r="BN80">
        <v>0</v>
      </c>
      <c r="BO80">
        <v>13.76</v>
      </c>
      <c r="BP80">
        <v>3.71</v>
      </c>
      <c r="BQ80">
        <v>4.13</v>
      </c>
      <c r="BR80">
        <v>1.08</v>
      </c>
      <c r="BS80">
        <v>0.42</v>
      </c>
      <c r="BT80">
        <v>0</v>
      </c>
      <c r="BU80">
        <v>0</v>
      </c>
      <c r="BV80">
        <v>0</v>
      </c>
      <c r="BW80">
        <f t="shared" si="5"/>
        <v>70.989999999999995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207.447721</v>
      </c>
      <c r="L81">
        <v>545.95127100000002</v>
      </c>
      <c r="M81">
        <v>43.3125</v>
      </c>
      <c r="N81">
        <v>113.695312</v>
      </c>
      <c r="O81">
        <v>119.028164</v>
      </c>
      <c r="P81">
        <v>104.671875</v>
      </c>
      <c r="Q81">
        <v>20.999535999999999</v>
      </c>
      <c r="R81">
        <v>40.800471000000002</v>
      </c>
      <c r="S81">
        <v>25.400471</v>
      </c>
      <c r="T81">
        <v>0</v>
      </c>
      <c r="U81">
        <v>330.257812</v>
      </c>
      <c r="V81">
        <v>19.952625000000001</v>
      </c>
      <c r="W81">
        <v>33.494335999999997</v>
      </c>
      <c r="X81">
        <v>141.983789</v>
      </c>
      <c r="Y81">
        <v>0</v>
      </c>
      <c r="Z81">
        <v>18.924098000000001</v>
      </c>
      <c r="AA81">
        <v>40.567526999999998</v>
      </c>
      <c r="AB81">
        <v>39.388483999999998</v>
      </c>
      <c r="AC81">
        <v>29.41554</v>
      </c>
      <c r="AD81">
        <v>37.126705000000001</v>
      </c>
      <c r="AE81">
        <v>50.136431999999999</v>
      </c>
      <c r="AF81">
        <v>29.040164999999998</v>
      </c>
      <c r="AG81">
        <v>37.0062</v>
      </c>
      <c r="AH81">
        <v>148.89148299999999</v>
      </c>
      <c r="AI81">
        <v>63.713650000000001</v>
      </c>
      <c r="AJ81">
        <v>0</v>
      </c>
      <c r="AK81">
        <v>48.367935000000003</v>
      </c>
      <c r="AL81">
        <v>76.388428000000005</v>
      </c>
      <c r="AM81">
        <v>15.242188000000001</v>
      </c>
      <c r="AN81">
        <v>0.90221899999999999</v>
      </c>
      <c r="AO81">
        <v>28.297499999999999</v>
      </c>
      <c r="AP81">
        <v>11.096662</v>
      </c>
      <c r="AQ81">
        <v>59.909849999999999</v>
      </c>
      <c r="AR81">
        <v>50.473500000000001</v>
      </c>
      <c r="AS81">
        <v>30.426742000000001</v>
      </c>
      <c r="AT81">
        <v>10.825815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70.989999999999995</v>
      </c>
      <c r="BA81">
        <f t="shared" si="4"/>
        <v>2644.1270060000006</v>
      </c>
      <c r="BD81">
        <v>21.66</v>
      </c>
      <c r="BE81">
        <v>6.89</v>
      </c>
      <c r="BF81">
        <v>1</v>
      </c>
      <c r="BG81">
        <v>3.82</v>
      </c>
      <c r="BH81">
        <v>5.38</v>
      </c>
      <c r="BI81">
        <v>2.1800000000000002</v>
      </c>
      <c r="BJ81">
        <v>2.88</v>
      </c>
      <c r="BK81">
        <v>3.3</v>
      </c>
      <c r="BL81">
        <v>0.78</v>
      </c>
      <c r="BM81">
        <v>0</v>
      </c>
      <c r="BN81">
        <v>0</v>
      </c>
      <c r="BO81">
        <v>13.76</v>
      </c>
      <c r="BP81">
        <v>3.71</v>
      </c>
      <c r="BQ81">
        <v>4.13</v>
      </c>
      <c r="BR81">
        <v>1.08</v>
      </c>
      <c r="BS81">
        <v>0.42</v>
      </c>
      <c r="BT81">
        <v>0</v>
      </c>
      <c r="BU81">
        <v>0</v>
      </c>
      <c r="BV81">
        <v>0</v>
      </c>
      <c r="BW81">
        <f t="shared" si="5"/>
        <v>70.989999999999995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207.447721</v>
      </c>
      <c r="L82">
        <v>545.95127100000002</v>
      </c>
      <c r="M82">
        <v>43.3125</v>
      </c>
      <c r="N82">
        <v>113.695312</v>
      </c>
      <c r="O82">
        <v>119.028164</v>
      </c>
      <c r="P82">
        <v>104.671875</v>
      </c>
      <c r="Q82">
        <v>20.999535999999999</v>
      </c>
      <c r="R82">
        <v>40.800471000000002</v>
      </c>
      <c r="S82">
        <v>25.400471</v>
      </c>
      <c r="T82">
        <v>0</v>
      </c>
      <c r="U82">
        <v>330.257812</v>
      </c>
      <c r="V82">
        <v>19.952625000000001</v>
      </c>
      <c r="W82">
        <v>33.494335999999997</v>
      </c>
      <c r="X82">
        <v>141.983789</v>
      </c>
      <c r="Y82">
        <v>0</v>
      </c>
      <c r="Z82">
        <v>18.924098000000001</v>
      </c>
      <c r="AA82">
        <v>40.567526999999998</v>
      </c>
      <c r="AB82">
        <v>39.388483999999998</v>
      </c>
      <c r="AC82">
        <v>29.41554</v>
      </c>
      <c r="AD82">
        <v>37.126705000000001</v>
      </c>
      <c r="AE82">
        <v>50.136431999999999</v>
      </c>
      <c r="AF82">
        <v>29.040164999999998</v>
      </c>
      <c r="AG82">
        <v>37.0062</v>
      </c>
      <c r="AH82">
        <v>148.89148299999999</v>
      </c>
      <c r="AI82">
        <v>63.713650000000001</v>
      </c>
      <c r="AJ82">
        <v>0</v>
      </c>
      <c r="AK82">
        <v>48.367935000000003</v>
      </c>
      <c r="AL82">
        <v>76.388428000000005</v>
      </c>
      <c r="AM82">
        <v>15.242188000000001</v>
      </c>
      <c r="AN82">
        <v>0.90221899999999999</v>
      </c>
      <c r="AO82">
        <v>28.297499999999999</v>
      </c>
      <c r="AP82">
        <v>11.096662</v>
      </c>
      <c r="AQ82">
        <v>59.909849999999999</v>
      </c>
      <c r="AR82">
        <v>42.503999999999998</v>
      </c>
      <c r="AS82">
        <v>30.426742000000001</v>
      </c>
      <c r="AT82">
        <v>10.825815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70.989999999999995</v>
      </c>
      <c r="BA82">
        <f t="shared" si="4"/>
        <v>2636.1575060000005</v>
      </c>
      <c r="BD82">
        <v>21.66</v>
      </c>
      <c r="BE82">
        <v>6.89</v>
      </c>
      <c r="BF82">
        <v>1</v>
      </c>
      <c r="BG82">
        <v>3.82</v>
      </c>
      <c r="BH82">
        <v>5.38</v>
      </c>
      <c r="BI82">
        <v>2.1800000000000002</v>
      </c>
      <c r="BJ82">
        <v>2.88</v>
      </c>
      <c r="BK82">
        <v>3.3</v>
      </c>
      <c r="BL82">
        <v>0.78</v>
      </c>
      <c r="BM82">
        <v>0</v>
      </c>
      <c r="BN82">
        <v>0</v>
      </c>
      <c r="BO82">
        <v>13.76</v>
      </c>
      <c r="BP82">
        <v>3.71</v>
      </c>
      <c r="BQ82">
        <v>4.13</v>
      </c>
      <c r="BR82">
        <v>1.08</v>
      </c>
      <c r="BS82">
        <v>0.42</v>
      </c>
      <c r="BT82">
        <v>0</v>
      </c>
      <c r="BU82">
        <v>0</v>
      </c>
      <c r="BV82">
        <v>0</v>
      </c>
      <c r="BW82">
        <f t="shared" si="5"/>
        <v>70.989999999999995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207.447721</v>
      </c>
      <c r="L83">
        <v>628.656971</v>
      </c>
      <c r="M83">
        <v>43.3125</v>
      </c>
      <c r="N83">
        <v>113.695312</v>
      </c>
      <c r="O83">
        <v>119.028164</v>
      </c>
      <c r="P83">
        <v>104.671875</v>
      </c>
      <c r="Q83">
        <v>20.999535999999999</v>
      </c>
      <c r="R83">
        <v>40.800471000000002</v>
      </c>
      <c r="S83">
        <v>25.400471</v>
      </c>
      <c r="T83">
        <v>0</v>
      </c>
      <c r="U83">
        <v>335.88843800000001</v>
      </c>
      <c r="V83">
        <v>19.952625000000001</v>
      </c>
      <c r="W83">
        <v>33.494335999999997</v>
      </c>
      <c r="X83">
        <v>141.983789</v>
      </c>
      <c r="Y83">
        <v>0</v>
      </c>
      <c r="Z83">
        <v>18.924098000000001</v>
      </c>
      <c r="AA83">
        <v>40.567526999999998</v>
      </c>
      <c r="AB83">
        <v>39.388483999999998</v>
      </c>
      <c r="AC83">
        <v>29.41554</v>
      </c>
      <c r="AD83">
        <v>37.126705000000001</v>
      </c>
      <c r="AE83">
        <v>50.136431999999999</v>
      </c>
      <c r="AF83">
        <v>29.040164999999998</v>
      </c>
      <c r="AG83">
        <v>37.0062</v>
      </c>
      <c r="AH83">
        <v>148.89148299999999</v>
      </c>
      <c r="AI83">
        <v>63.713650000000001</v>
      </c>
      <c r="AJ83">
        <v>0</v>
      </c>
      <c r="AK83">
        <v>48.367935000000003</v>
      </c>
      <c r="AL83">
        <v>76.388428000000005</v>
      </c>
      <c r="AM83">
        <v>15.242188000000001</v>
      </c>
      <c r="AN83">
        <v>0.90221899999999999</v>
      </c>
      <c r="AO83">
        <v>28.297499999999999</v>
      </c>
      <c r="AP83">
        <v>11.096662</v>
      </c>
      <c r="AQ83">
        <v>59.909849999999999</v>
      </c>
      <c r="AR83">
        <v>38.253599999999999</v>
      </c>
      <c r="AS83">
        <v>30.426742000000001</v>
      </c>
      <c r="AT83">
        <v>10.825815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70.989999999999995</v>
      </c>
      <c r="BA83">
        <f t="shared" si="4"/>
        <v>2720.2434319999998</v>
      </c>
      <c r="BD83">
        <v>21.66</v>
      </c>
      <c r="BE83">
        <v>6.89</v>
      </c>
      <c r="BF83">
        <v>1</v>
      </c>
      <c r="BG83">
        <v>3.82</v>
      </c>
      <c r="BH83">
        <v>5.38</v>
      </c>
      <c r="BI83">
        <v>2.1800000000000002</v>
      </c>
      <c r="BJ83">
        <v>2.88</v>
      </c>
      <c r="BK83">
        <v>3.3</v>
      </c>
      <c r="BL83">
        <v>0.78</v>
      </c>
      <c r="BM83">
        <v>0</v>
      </c>
      <c r="BN83">
        <v>0</v>
      </c>
      <c r="BO83">
        <v>13.76</v>
      </c>
      <c r="BP83">
        <v>3.71</v>
      </c>
      <c r="BQ83">
        <v>4.13</v>
      </c>
      <c r="BR83">
        <v>1.08</v>
      </c>
      <c r="BS83">
        <v>0.42</v>
      </c>
      <c r="BT83">
        <v>0</v>
      </c>
      <c r="BU83">
        <v>0</v>
      </c>
      <c r="BV83">
        <v>0</v>
      </c>
      <c r="BW83">
        <f t="shared" si="5"/>
        <v>70.989999999999995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207.447721</v>
      </c>
      <c r="L84">
        <v>628.656971</v>
      </c>
      <c r="M84">
        <v>43.3125</v>
      </c>
      <c r="N84">
        <v>113.695312</v>
      </c>
      <c r="O84">
        <v>119.028164</v>
      </c>
      <c r="P84">
        <v>104.671875</v>
      </c>
      <c r="Q84">
        <v>20.999535999999999</v>
      </c>
      <c r="R84">
        <v>40.800471000000002</v>
      </c>
      <c r="S84">
        <v>25.400471</v>
      </c>
      <c r="T84">
        <v>0</v>
      </c>
      <c r="U84">
        <v>335.88843800000001</v>
      </c>
      <c r="V84">
        <v>19.952625000000001</v>
      </c>
      <c r="W84">
        <v>33.494335999999997</v>
      </c>
      <c r="X84">
        <v>141.983789</v>
      </c>
      <c r="Y84">
        <v>0</v>
      </c>
      <c r="Z84">
        <v>18.924098000000001</v>
      </c>
      <c r="AA84">
        <v>40.567526999999998</v>
      </c>
      <c r="AB84">
        <v>39.388483999999998</v>
      </c>
      <c r="AC84">
        <v>29.41554</v>
      </c>
      <c r="AD84">
        <v>37.126705000000001</v>
      </c>
      <c r="AE84">
        <v>50.136431999999999</v>
      </c>
      <c r="AF84">
        <v>29.040164999999998</v>
      </c>
      <c r="AG84">
        <v>37.0062</v>
      </c>
      <c r="AH84">
        <v>148.89148299999999</v>
      </c>
      <c r="AI84">
        <v>63.713650000000001</v>
      </c>
      <c r="AJ84">
        <v>0</v>
      </c>
      <c r="AK84">
        <v>48.367935000000003</v>
      </c>
      <c r="AL84">
        <v>76.388428000000005</v>
      </c>
      <c r="AM84">
        <v>15.242188000000001</v>
      </c>
      <c r="AN84">
        <v>0.90221899999999999</v>
      </c>
      <c r="AO84">
        <v>28.297499999999999</v>
      </c>
      <c r="AP84">
        <v>11.096662</v>
      </c>
      <c r="AQ84">
        <v>59.909849999999999</v>
      </c>
      <c r="AR84">
        <v>38.253599999999999</v>
      </c>
      <c r="AS84">
        <v>30.426742000000001</v>
      </c>
      <c r="AT84">
        <v>10.825815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70.989999999999995</v>
      </c>
      <c r="BA84">
        <f t="shared" si="4"/>
        <v>2720.2434319999998</v>
      </c>
      <c r="BD84">
        <v>21.66</v>
      </c>
      <c r="BE84">
        <v>6.89</v>
      </c>
      <c r="BF84">
        <v>1</v>
      </c>
      <c r="BG84">
        <v>3.82</v>
      </c>
      <c r="BH84">
        <v>5.38</v>
      </c>
      <c r="BI84">
        <v>2.1800000000000002</v>
      </c>
      <c r="BJ84">
        <v>2.88</v>
      </c>
      <c r="BK84">
        <v>3.3</v>
      </c>
      <c r="BL84">
        <v>0.78</v>
      </c>
      <c r="BM84">
        <v>0</v>
      </c>
      <c r="BN84">
        <v>0</v>
      </c>
      <c r="BO84">
        <v>13.76</v>
      </c>
      <c r="BP84">
        <v>3.71</v>
      </c>
      <c r="BQ84">
        <v>4.13</v>
      </c>
      <c r="BR84">
        <v>1.08</v>
      </c>
      <c r="BS84">
        <v>0.42</v>
      </c>
      <c r="BT84">
        <v>0</v>
      </c>
      <c r="BU84">
        <v>0</v>
      </c>
      <c r="BV84">
        <v>0</v>
      </c>
      <c r="BW84">
        <f t="shared" si="5"/>
        <v>70.989999999999995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207.447721</v>
      </c>
      <c r="L85">
        <v>628.656971</v>
      </c>
      <c r="M85">
        <v>43.3125</v>
      </c>
      <c r="N85">
        <v>113.695312</v>
      </c>
      <c r="O85">
        <v>119.028164</v>
      </c>
      <c r="P85">
        <v>104.671875</v>
      </c>
      <c r="Q85">
        <v>20.999535999999999</v>
      </c>
      <c r="R85">
        <v>40.800471000000002</v>
      </c>
      <c r="S85">
        <v>25.400471</v>
      </c>
      <c r="T85">
        <v>0</v>
      </c>
      <c r="U85">
        <v>335.88843800000001</v>
      </c>
      <c r="V85">
        <v>19.952625000000001</v>
      </c>
      <c r="W85">
        <v>33.494335999999997</v>
      </c>
      <c r="X85">
        <v>141.983789</v>
      </c>
      <c r="Y85">
        <v>0</v>
      </c>
      <c r="Z85">
        <v>18.924098000000001</v>
      </c>
      <c r="AA85">
        <v>40.567526999999998</v>
      </c>
      <c r="AB85">
        <v>39.388483999999998</v>
      </c>
      <c r="AC85">
        <v>29.41554</v>
      </c>
      <c r="AD85">
        <v>37.126705000000001</v>
      </c>
      <c r="AE85">
        <v>50.136431999999999</v>
      </c>
      <c r="AF85">
        <v>29.040164999999998</v>
      </c>
      <c r="AG85">
        <v>37.0062</v>
      </c>
      <c r="AH85">
        <v>148.89148299999999</v>
      </c>
      <c r="AI85">
        <v>63.713650000000001</v>
      </c>
      <c r="AJ85">
        <v>0</v>
      </c>
      <c r="AK85">
        <v>48.367935000000003</v>
      </c>
      <c r="AL85">
        <v>76.388428000000005</v>
      </c>
      <c r="AM85">
        <v>15.242188000000001</v>
      </c>
      <c r="AN85">
        <v>0.90221899999999999</v>
      </c>
      <c r="AO85">
        <v>28.297499999999999</v>
      </c>
      <c r="AP85">
        <v>11.096662</v>
      </c>
      <c r="AQ85">
        <v>59.909849999999999</v>
      </c>
      <c r="AR85">
        <v>38.253599999999999</v>
      </c>
      <c r="AS85">
        <v>30.426742000000001</v>
      </c>
      <c r="AT85">
        <v>10.825815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70.989999999999995</v>
      </c>
      <c r="BA85">
        <f t="shared" si="4"/>
        <v>2720.2434319999998</v>
      </c>
      <c r="BD85">
        <v>21.66</v>
      </c>
      <c r="BE85">
        <v>6.89</v>
      </c>
      <c r="BF85">
        <v>1</v>
      </c>
      <c r="BG85">
        <v>3.82</v>
      </c>
      <c r="BH85">
        <v>5.38</v>
      </c>
      <c r="BI85">
        <v>2.1800000000000002</v>
      </c>
      <c r="BJ85">
        <v>2.88</v>
      </c>
      <c r="BK85">
        <v>3.3</v>
      </c>
      <c r="BL85">
        <v>0.78</v>
      </c>
      <c r="BM85">
        <v>0</v>
      </c>
      <c r="BN85">
        <v>0</v>
      </c>
      <c r="BO85">
        <v>13.76</v>
      </c>
      <c r="BP85">
        <v>3.71</v>
      </c>
      <c r="BQ85">
        <v>4.13</v>
      </c>
      <c r="BR85">
        <v>1.08</v>
      </c>
      <c r="BS85">
        <v>0.42</v>
      </c>
      <c r="BT85">
        <v>0</v>
      </c>
      <c r="BU85">
        <v>0</v>
      </c>
      <c r="BV85">
        <v>0</v>
      </c>
      <c r="BW85">
        <f t="shared" si="5"/>
        <v>70.989999999999995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207.447721</v>
      </c>
      <c r="L86">
        <v>628.656971</v>
      </c>
      <c r="M86">
        <v>43.3125</v>
      </c>
      <c r="N86">
        <v>113.695312</v>
      </c>
      <c r="O86">
        <v>119.028164</v>
      </c>
      <c r="P86">
        <v>104.671875</v>
      </c>
      <c r="Q86">
        <v>20.999535999999999</v>
      </c>
      <c r="R86">
        <v>40.800471000000002</v>
      </c>
      <c r="S86">
        <v>25.400471</v>
      </c>
      <c r="T86">
        <v>0</v>
      </c>
      <c r="U86">
        <v>335.88843800000001</v>
      </c>
      <c r="V86">
        <v>19.952625000000001</v>
      </c>
      <c r="W86">
        <v>33.494335999999997</v>
      </c>
      <c r="X86">
        <v>141.983789</v>
      </c>
      <c r="Y86">
        <v>0</v>
      </c>
      <c r="Z86">
        <v>18.924098000000001</v>
      </c>
      <c r="AA86">
        <v>40.567526999999998</v>
      </c>
      <c r="AB86">
        <v>39.388483999999998</v>
      </c>
      <c r="AC86">
        <v>29.41554</v>
      </c>
      <c r="AD86">
        <v>37.126705000000001</v>
      </c>
      <c r="AE86">
        <v>50.136431999999999</v>
      </c>
      <c r="AF86">
        <v>29.040164999999998</v>
      </c>
      <c r="AG86">
        <v>37.0062</v>
      </c>
      <c r="AH86">
        <v>148.89148299999999</v>
      </c>
      <c r="AI86">
        <v>22.054725000000001</v>
      </c>
      <c r="AJ86">
        <v>0</v>
      </c>
      <c r="AK86">
        <v>48.367935000000003</v>
      </c>
      <c r="AL86">
        <v>76.388428000000005</v>
      </c>
      <c r="AM86">
        <v>15.242188000000001</v>
      </c>
      <c r="AN86">
        <v>0.90221899999999999</v>
      </c>
      <c r="AO86">
        <v>28.297499999999999</v>
      </c>
      <c r="AP86">
        <v>11.096662</v>
      </c>
      <c r="AQ86">
        <v>59.909849999999999</v>
      </c>
      <c r="AR86">
        <v>38.253599999999999</v>
      </c>
      <c r="AS86">
        <v>30.426742000000001</v>
      </c>
      <c r="AT86">
        <v>10.825815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70.989999999999995</v>
      </c>
      <c r="BA86">
        <f t="shared" si="4"/>
        <v>2678.5845069999996</v>
      </c>
      <c r="BD86">
        <v>21.66</v>
      </c>
      <c r="BE86">
        <v>6.89</v>
      </c>
      <c r="BF86">
        <v>1</v>
      </c>
      <c r="BG86">
        <v>3.82</v>
      </c>
      <c r="BH86">
        <v>5.38</v>
      </c>
      <c r="BI86">
        <v>2.1800000000000002</v>
      </c>
      <c r="BJ86">
        <v>2.88</v>
      </c>
      <c r="BK86">
        <v>3.3</v>
      </c>
      <c r="BL86">
        <v>0.78</v>
      </c>
      <c r="BM86">
        <v>0</v>
      </c>
      <c r="BN86">
        <v>0</v>
      </c>
      <c r="BO86">
        <v>13.76</v>
      </c>
      <c r="BP86">
        <v>3.71</v>
      </c>
      <c r="BQ86">
        <v>4.13</v>
      </c>
      <c r="BR86">
        <v>1.08</v>
      </c>
      <c r="BS86">
        <v>0.42</v>
      </c>
      <c r="BT86">
        <v>0</v>
      </c>
      <c r="BU86">
        <v>0</v>
      </c>
      <c r="BV86">
        <v>0</v>
      </c>
      <c r="BW86">
        <f t="shared" si="5"/>
        <v>70.989999999999995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207.447721</v>
      </c>
      <c r="L87">
        <v>628.656971</v>
      </c>
      <c r="M87">
        <v>43.3125</v>
      </c>
      <c r="N87">
        <v>113.695312</v>
      </c>
      <c r="O87">
        <v>119.028164</v>
      </c>
      <c r="P87">
        <v>104.671875</v>
      </c>
      <c r="Q87">
        <v>20.999535999999999</v>
      </c>
      <c r="R87">
        <v>40.800471000000002</v>
      </c>
      <c r="S87">
        <v>25.400471</v>
      </c>
      <c r="T87">
        <v>0</v>
      </c>
      <c r="U87">
        <v>335.88843800000001</v>
      </c>
      <c r="V87">
        <v>19.952625000000001</v>
      </c>
      <c r="W87">
        <v>33.494335999999997</v>
      </c>
      <c r="X87">
        <v>141.983789</v>
      </c>
      <c r="Y87">
        <v>0</v>
      </c>
      <c r="Z87">
        <v>18.924098000000001</v>
      </c>
      <c r="AA87">
        <v>40.567526999999998</v>
      </c>
      <c r="AB87">
        <v>38.028489999999998</v>
      </c>
      <c r="AC87">
        <v>27.972953</v>
      </c>
      <c r="AD87">
        <v>35.219510999999997</v>
      </c>
      <c r="AE87">
        <v>28.402412000000002</v>
      </c>
      <c r="AF87">
        <v>18.031475</v>
      </c>
      <c r="AG87">
        <v>37.0062</v>
      </c>
      <c r="AH87">
        <v>147.205231</v>
      </c>
      <c r="AI87">
        <v>14.703150000000001</v>
      </c>
      <c r="AJ87">
        <v>0</v>
      </c>
      <c r="AK87">
        <v>48.367935000000003</v>
      </c>
      <c r="AL87">
        <v>76.388428000000005</v>
      </c>
      <c r="AM87">
        <v>15.242188000000001</v>
      </c>
      <c r="AN87">
        <v>0.90221899999999999</v>
      </c>
      <c r="AO87">
        <v>28.297499999999999</v>
      </c>
      <c r="AP87">
        <v>5.5483310000000001</v>
      </c>
      <c r="AQ87">
        <v>59.909849999999999</v>
      </c>
      <c r="AR87">
        <v>42.503999999999998</v>
      </c>
      <c r="AS87">
        <v>30.426742000000001</v>
      </c>
      <c r="AT87">
        <v>10.825815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71.099999999999994</v>
      </c>
      <c r="BA87">
        <f t="shared" si="4"/>
        <v>2630.9062639999997</v>
      </c>
      <c r="BD87">
        <v>21.66</v>
      </c>
      <c r="BE87">
        <v>6.89</v>
      </c>
      <c r="BF87">
        <v>1</v>
      </c>
      <c r="BG87">
        <v>3.82</v>
      </c>
      <c r="BH87">
        <v>5.38</v>
      </c>
      <c r="BI87">
        <v>2.1800000000000002</v>
      </c>
      <c r="BJ87">
        <v>2.88</v>
      </c>
      <c r="BK87">
        <v>3.3</v>
      </c>
      <c r="BL87">
        <v>0.89</v>
      </c>
      <c r="BM87">
        <v>0</v>
      </c>
      <c r="BN87">
        <v>0</v>
      </c>
      <c r="BO87">
        <v>13.76</v>
      </c>
      <c r="BP87">
        <v>3.71</v>
      </c>
      <c r="BQ87">
        <v>4.13</v>
      </c>
      <c r="BR87">
        <v>1.08</v>
      </c>
      <c r="BS87">
        <v>0.42</v>
      </c>
      <c r="BT87">
        <v>0</v>
      </c>
      <c r="BU87">
        <v>0</v>
      </c>
      <c r="BV87">
        <v>0</v>
      </c>
      <c r="BW87">
        <f t="shared" si="5"/>
        <v>71.099999999999994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207.447721</v>
      </c>
      <c r="L88">
        <v>628.656971</v>
      </c>
      <c r="M88">
        <v>43.3125</v>
      </c>
      <c r="N88">
        <v>113.695312</v>
      </c>
      <c r="O88">
        <v>119.028164</v>
      </c>
      <c r="P88">
        <v>104.671875</v>
      </c>
      <c r="Q88">
        <v>20.999535999999999</v>
      </c>
      <c r="R88">
        <v>40.800471000000002</v>
      </c>
      <c r="S88">
        <v>25.400471</v>
      </c>
      <c r="T88">
        <v>0</v>
      </c>
      <c r="U88">
        <v>335.88843800000001</v>
      </c>
      <c r="V88">
        <v>19.952625000000001</v>
      </c>
      <c r="W88">
        <v>33.494335999999997</v>
      </c>
      <c r="X88">
        <v>141.983789</v>
      </c>
      <c r="Y88">
        <v>0</v>
      </c>
      <c r="Z88">
        <v>18.924098000000001</v>
      </c>
      <c r="AA88">
        <v>40.567526999999998</v>
      </c>
      <c r="AB88">
        <v>38.028489999999998</v>
      </c>
      <c r="AC88">
        <v>27.972953</v>
      </c>
      <c r="AD88">
        <v>35.219510999999997</v>
      </c>
      <c r="AE88">
        <v>28.402412000000002</v>
      </c>
      <c r="AF88">
        <v>18.031475</v>
      </c>
      <c r="AG88">
        <v>37.0062</v>
      </c>
      <c r="AH88">
        <v>147.205231</v>
      </c>
      <c r="AI88">
        <v>14.703150000000001</v>
      </c>
      <c r="AJ88">
        <v>0</v>
      </c>
      <c r="AK88">
        <v>48.367935000000003</v>
      </c>
      <c r="AL88">
        <v>76.388428000000005</v>
      </c>
      <c r="AM88">
        <v>15.242188000000001</v>
      </c>
      <c r="AN88">
        <v>0.90221899999999999</v>
      </c>
      <c r="AO88">
        <v>28.297499999999999</v>
      </c>
      <c r="AP88">
        <v>5.5483310000000001</v>
      </c>
      <c r="AQ88">
        <v>59.909849999999999</v>
      </c>
      <c r="AR88">
        <v>42.503999999999998</v>
      </c>
      <c r="AS88">
        <v>30.426742000000001</v>
      </c>
      <c r="AT88">
        <v>10.825815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71.099999999999994</v>
      </c>
      <c r="BA88">
        <f t="shared" si="4"/>
        <v>2630.9062639999997</v>
      </c>
      <c r="BD88">
        <v>21.66</v>
      </c>
      <c r="BE88">
        <v>6.89</v>
      </c>
      <c r="BF88">
        <v>1</v>
      </c>
      <c r="BG88">
        <v>3.82</v>
      </c>
      <c r="BH88">
        <v>5.38</v>
      </c>
      <c r="BI88">
        <v>2.1800000000000002</v>
      </c>
      <c r="BJ88">
        <v>2.88</v>
      </c>
      <c r="BK88">
        <v>3.3</v>
      </c>
      <c r="BL88">
        <v>0.89</v>
      </c>
      <c r="BM88">
        <v>0</v>
      </c>
      <c r="BN88">
        <v>0</v>
      </c>
      <c r="BO88">
        <v>13.76</v>
      </c>
      <c r="BP88">
        <v>3.71</v>
      </c>
      <c r="BQ88">
        <v>4.13</v>
      </c>
      <c r="BR88">
        <v>1.08</v>
      </c>
      <c r="BS88">
        <v>0.42</v>
      </c>
      <c r="BT88">
        <v>0</v>
      </c>
      <c r="BU88">
        <v>0</v>
      </c>
      <c r="BV88">
        <v>0</v>
      </c>
      <c r="BW88">
        <f t="shared" si="5"/>
        <v>71.099999999999994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207.447721</v>
      </c>
      <c r="L89">
        <v>628.656971</v>
      </c>
      <c r="M89">
        <v>43.3125</v>
      </c>
      <c r="N89">
        <v>113.695312</v>
      </c>
      <c r="O89">
        <v>119.028164</v>
      </c>
      <c r="P89">
        <v>104.671875</v>
      </c>
      <c r="Q89">
        <v>20.999535999999999</v>
      </c>
      <c r="R89">
        <v>40.800471000000002</v>
      </c>
      <c r="S89">
        <v>25.400471</v>
      </c>
      <c r="T89">
        <v>0</v>
      </c>
      <c r="U89">
        <v>335.88843800000001</v>
      </c>
      <c r="V89">
        <v>19.952625000000001</v>
      </c>
      <c r="W89">
        <v>33.494335999999997</v>
      </c>
      <c r="X89">
        <v>141.983789</v>
      </c>
      <c r="Y89">
        <v>0</v>
      </c>
      <c r="Z89">
        <v>18.924098000000001</v>
      </c>
      <c r="AA89">
        <v>40.567526999999998</v>
      </c>
      <c r="AB89">
        <v>38.028489999999998</v>
      </c>
      <c r="AC89">
        <v>27.972953</v>
      </c>
      <c r="AD89">
        <v>35.219510999999997</v>
      </c>
      <c r="AE89">
        <v>28.402412000000002</v>
      </c>
      <c r="AF89">
        <v>18.031475</v>
      </c>
      <c r="AG89">
        <v>37.0062</v>
      </c>
      <c r="AH89">
        <v>147.205231</v>
      </c>
      <c r="AI89">
        <v>13.477888</v>
      </c>
      <c r="AJ89">
        <v>0</v>
      </c>
      <c r="AK89">
        <v>48.367935000000003</v>
      </c>
      <c r="AL89">
        <v>76.388428000000005</v>
      </c>
      <c r="AM89">
        <v>15.242188000000001</v>
      </c>
      <c r="AN89">
        <v>0.90221899999999999</v>
      </c>
      <c r="AO89">
        <v>28.297499999999999</v>
      </c>
      <c r="AP89">
        <v>5.5483310000000001</v>
      </c>
      <c r="AQ89">
        <v>59.909849999999999</v>
      </c>
      <c r="AR89">
        <v>25.502400000000002</v>
      </c>
      <c r="AS89">
        <v>30.426742000000001</v>
      </c>
      <c r="AT89">
        <v>10.825815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71.099999999999994</v>
      </c>
      <c r="BA89">
        <f t="shared" si="4"/>
        <v>2612.6794019999998</v>
      </c>
      <c r="BD89">
        <v>21.66</v>
      </c>
      <c r="BE89">
        <v>6.89</v>
      </c>
      <c r="BF89">
        <v>1</v>
      </c>
      <c r="BG89">
        <v>3.82</v>
      </c>
      <c r="BH89">
        <v>5.38</v>
      </c>
      <c r="BI89">
        <v>2.1800000000000002</v>
      </c>
      <c r="BJ89">
        <v>2.88</v>
      </c>
      <c r="BK89">
        <v>3.3</v>
      </c>
      <c r="BL89">
        <v>0.89</v>
      </c>
      <c r="BM89">
        <v>0</v>
      </c>
      <c r="BN89">
        <v>0</v>
      </c>
      <c r="BO89">
        <v>13.76</v>
      </c>
      <c r="BP89">
        <v>3.71</v>
      </c>
      <c r="BQ89">
        <v>4.13</v>
      </c>
      <c r="BR89">
        <v>1.08</v>
      </c>
      <c r="BS89">
        <v>0.42</v>
      </c>
      <c r="BT89">
        <v>0</v>
      </c>
      <c r="BU89">
        <v>0</v>
      </c>
      <c r="BV89">
        <v>0</v>
      </c>
      <c r="BW89">
        <f t="shared" si="5"/>
        <v>71.099999999999994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207.447721</v>
      </c>
      <c r="L90">
        <v>628.656971</v>
      </c>
      <c r="M90">
        <v>43.3125</v>
      </c>
      <c r="N90">
        <v>113.695312</v>
      </c>
      <c r="O90">
        <v>119.028164</v>
      </c>
      <c r="P90">
        <v>104.671875</v>
      </c>
      <c r="Q90">
        <v>20.999535999999999</v>
      </c>
      <c r="R90">
        <v>40.800471000000002</v>
      </c>
      <c r="S90">
        <v>25.400471</v>
      </c>
      <c r="T90">
        <v>0</v>
      </c>
      <c r="U90">
        <v>335.88843800000001</v>
      </c>
      <c r="V90">
        <v>19.952625000000001</v>
      </c>
      <c r="W90">
        <v>33.494335999999997</v>
      </c>
      <c r="X90">
        <v>141.983789</v>
      </c>
      <c r="Y90">
        <v>0</v>
      </c>
      <c r="Z90">
        <v>18.924098000000001</v>
      </c>
      <c r="AA90">
        <v>40.567526999999998</v>
      </c>
      <c r="AB90">
        <v>38.028489999999998</v>
      </c>
      <c r="AC90">
        <v>27.972953</v>
      </c>
      <c r="AD90">
        <v>35.219510999999997</v>
      </c>
      <c r="AE90">
        <v>28.402412000000002</v>
      </c>
      <c r="AF90">
        <v>18.031475</v>
      </c>
      <c r="AG90">
        <v>37.0062</v>
      </c>
      <c r="AH90">
        <v>147.205231</v>
      </c>
      <c r="AI90">
        <v>13.477888</v>
      </c>
      <c r="AJ90">
        <v>0</v>
      </c>
      <c r="AK90">
        <v>48.367935000000003</v>
      </c>
      <c r="AL90">
        <v>76.388428000000005</v>
      </c>
      <c r="AM90">
        <v>15.242188000000001</v>
      </c>
      <c r="AN90">
        <v>0.90221899999999999</v>
      </c>
      <c r="AO90">
        <v>28.297499999999999</v>
      </c>
      <c r="AP90">
        <v>5.5483310000000001</v>
      </c>
      <c r="AQ90">
        <v>59.909849999999999</v>
      </c>
      <c r="AR90">
        <v>4.2504</v>
      </c>
      <c r="AS90">
        <v>30.426742000000001</v>
      </c>
      <c r="AT90">
        <v>10.825815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71.099999999999994</v>
      </c>
      <c r="BA90">
        <f t="shared" si="4"/>
        <v>2591.4274019999998</v>
      </c>
      <c r="BD90">
        <v>21.66</v>
      </c>
      <c r="BE90">
        <v>6.89</v>
      </c>
      <c r="BF90">
        <v>1</v>
      </c>
      <c r="BG90">
        <v>3.82</v>
      </c>
      <c r="BH90">
        <v>5.38</v>
      </c>
      <c r="BI90">
        <v>2.1800000000000002</v>
      </c>
      <c r="BJ90">
        <v>2.88</v>
      </c>
      <c r="BK90">
        <v>3.3</v>
      </c>
      <c r="BL90">
        <v>0.89</v>
      </c>
      <c r="BM90">
        <v>0</v>
      </c>
      <c r="BN90">
        <v>0</v>
      </c>
      <c r="BO90">
        <v>13.76</v>
      </c>
      <c r="BP90">
        <v>3.71</v>
      </c>
      <c r="BQ90">
        <v>4.13</v>
      </c>
      <c r="BR90">
        <v>1.08</v>
      </c>
      <c r="BS90">
        <v>0.42</v>
      </c>
      <c r="BT90">
        <v>0</v>
      </c>
      <c r="BU90">
        <v>0</v>
      </c>
      <c r="BV90">
        <v>0</v>
      </c>
      <c r="BW90">
        <f t="shared" si="5"/>
        <v>71.099999999999994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207.447721</v>
      </c>
      <c r="L91">
        <v>628.656971</v>
      </c>
      <c r="M91">
        <v>43.3125</v>
      </c>
      <c r="N91">
        <v>113.695312</v>
      </c>
      <c r="O91">
        <v>119.028164</v>
      </c>
      <c r="P91">
        <v>104.671875</v>
      </c>
      <c r="Q91">
        <v>20.999535999999999</v>
      </c>
      <c r="R91">
        <v>40.800471000000002</v>
      </c>
      <c r="S91">
        <v>25.400471</v>
      </c>
      <c r="T91">
        <v>0</v>
      </c>
      <c r="U91">
        <v>335.88843800000001</v>
      </c>
      <c r="V91">
        <v>19.952625000000001</v>
      </c>
      <c r="W91">
        <v>33.494335999999997</v>
      </c>
      <c r="X91">
        <v>141.983789</v>
      </c>
      <c r="Y91">
        <v>0</v>
      </c>
      <c r="Z91">
        <v>18.924098000000001</v>
      </c>
      <c r="AA91">
        <v>40.567526999999998</v>
      </c>
      <c r="AB91">
        <v>39.388483999999998</v>
      </c>
      <c r="AC91">
        <v>29.41554</v>
      </c>
      <c r="AD91">
        <v>37.126705000000001</v>
      </c>
      <c r="AE91">
        <v>50.136431999999999</v>
      </c>
      <c r="AF91">
        <v>29.040164999999998</v>
      </c>
      <c r="AG91">
        <v>37.0062</v>
      </c>
      <c r="AH91">
        <v>148.89148299999999</v>
      </c>
      <c r="AI91">
        <v>13.477888</v>
      </c>
      <c r="AJ91">
        <v>0</v>
      </c>
      <c r="AK91">
        <v>48.367935000000003</v>
      </c>
      <c r="AL91">
        <v>76.388428000000005</v>
      </c>
      <c r="AM91">
        <v>15.242188000000001</v>
      </c>
      <c r="AN91">
        <v>0.90221899999999999</v>
      </c>
      <c r="AO91">
        <v>28.86345</v>
      </c>
      <c r="AP91">
        <v>11.096662</v>
      </c>
      <c r="AQ91">
        <v>59.909849999999999</v>
      </c>
      <c r="AR91">
        <v>4.2504</v>
      </c>
      <c r="AS91">
        <v>30.426742000000001</v>
      </c>
      <c r="AT91">
        <v>10.825815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71.960000000000008</v>
      </c>
      <c r="BA91">
        <f t="shared" si="4"/>
        <v>2637.5404199999994</v>
      </c>
      <c r="BD91">
        <v>21.66</v>
      </c>
      <c r="BE91">
        <v>7.06</v>
      </c>
      <c r="BF91">
        <v>0.97</v>
      </c>
      <c r="BG91">
        <v>3.94</v>
      </c>
      <c r="BH91">
        <v>5.38</v>
      </c>
      <c r="BI91">
        <v>2.2000000000000002</v>
      </c>
      <c r="BJ91">
        <v>2.88</v>
      </c>
      <c r="BK91">
        <v>3.38</v>
      </c>
      <c r="BL91">
        <v>0.96</v>
      </c>
      <c r="BM91">
        <v>0</v>
      </c>
      <c r="BN91">
        <v>0</v>
      </c>
      <c r="BO91">
        <v>14.11</v>
      </c>
      <c r="BP91">
        <v>3.71</v>
      </c>
      <c r="BQ91">
        <v>4.25</v>
      </c>
      <c r="BR91">
        <v>1.04</v>
      </c>
      <c r="BS91">
        <v>0.42</v>
      </c>
      <c r="BT91">
        <v>0</v>
      </c>
      <c r="BU91">
        <v>0</v>
      </c>
      <c r="BV91">
        <v>0</v>
      </c>
      <c r="BW91">
        <f t="shared" si="5"/>
        <v>71.960000000000008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207.447721</v>
      </c>
      <c r="L92">
        <v>628.656971</v>
      </c>
      <c r="M92">
        <v>43.3125</v>
      </c>
      <c r="N92">
        <v>113.695312</v>
      </c>
      <c r="O92">
        <v>119.028164</v>
      </c>
      <c r="P92">
        <v>104.671875</v>
      </c>
      <c r="Q92">
        <v>20.999535999999999</v>
      </c>
      <c r="R92">
        <v>40.800471000000002</v>
      </c>
      <c r="S92">
        <v>25.400471</v>
      </c>
      <c r="T92">
        <v>0</v>
      </c>
      <c r="U92">
        <v>335.88843800000001</v>
      </c>
      <c r="V92">
        <v>19.952625000000001</v>
      </c>
      <c r="W92">
        <v>33.494335999999997</v>
      </c>
      <c r="X92">
        <v>141.983789</v>
      </c>
      <c r="Y92">
        <v>0</v>
      </c>
      <c r="Z92">
        <v>18.924098000000001</v>
      </c>
      <c r="AA92">
        <v>40.567526999999998</v>
      </c>
      <c r="AB92">
        <v>39.388483999999998</v>
      </c>
      <c r="AC92">
        <v>29.41554</v>
      </c>
      <c r="AD92">
        <v>37.126705000000001</v>
      </c>
      <c r="AE92">
        <v>50.136431999999999</v>
      </c>
      <c r="AF92">
        <v>29.040164999999998</v>
      </c>
      <c r="AG92">
        <v>37.0062</v>
      </c>
      <c r="AH92">
        <v>148.89148299999999</v>
      </c>
      <c r="AI92">
        <v>13.477888</v>
      </c>
      <c r="AJ92">
        <v>0</v>
      </c>
      <c r="AK92">
        <v>48.367935000000003</v>
      </c>
      <c r="AL92">
        <v>76.388428000000005</v>
      </c>
      <c r="AM92">
        <v>15.242188000000001</v>
      </c>
      <c r="AN92">
        <v>0.90221899999999999</v>
      </c>
      <c r="AO92">
        <v>28.86345</v>
      </c>
      <c r="AP92">
        <v>11.096662</v>
      </c>
      <c r="AQ92">
        <v>59.909849999999999</v>
      </c>
      <c r="AR92">
        <v>4.2504</v>
      </c>
      <c r="AS92">
        <v>30.426742000000001</v>
      </c>
      <c r="AT92">
        <v>10.825815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71.960000000000008</v>
      </c>
      <c r="BA92">
        <f t="shared" si="4"/>
        <v>2637.5404199999994</v>
      </c>
      <c r="BD92">
        <v>21.66</v>
      </c>
      <c r="BE92">
        <v>7.06</v>
      </c>
      <c r="BF92">
        <v>0.97</v>
      </c>
      <c r="BG92">
        <v>3.94</v>
      </c>
      <c r="BH92">
        <v>5.38</v>
      </c>
      <c r="BI92">
        <v>2.2000000000000002</v>
      </c>
      <c r="BJ92">
        <v>2.88</v>
      </c>
      <c r="BK92">
        <v>3.38</v>
      </c>
      <c r="BL92">
        <v>0.96</v>
      </c>
      <c r="BM92">
        <v>0</v>
      </c>
      <c r="BN92">
        <v>0</v>
      </c>
      <c r="BO92">
        <v>14.11</v>
      </c>
      <c r="BP92">
        <v>3.71</v>
      </c>
      <c r="BQ92">
        <v>4.25</v>
      </c>
      <c r="BR92">
        <v>1.04</v>
      </c>
      <c r="BS92">
        <v>0.42</v>
      </c>
      <c r="BT92">
        <v>0</v>
      </c>
      <c r="BU92">
        <v>0</v>
      </c>
      <c r="BV92">
        <v>0</v>
      </c>
      <c r="BW92">
        <f t="shared" si="5"/>
        <v>71.960000000000008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207.447721</v>
      </c>
      <c r="L93">
        <v>628.656971</v>
      </c>
      <c r="M93">
        <v>43.3125</v>
      </c>
      <c r="N93">
        <v>113.695312</v>
      </c>
      <c r="O93">
        <v>119.028164</v>
      </c>
      <c r="P93">
        <v>104.671875</v>
      </c>
      <c r="Q93">
        <v>20.999535999999999</v>
      </c>
      <c r="R93">
        <v>40.800471000000002</v>
      </c>
      <c r="S93">
        <v>25.400471</v>
      </c>
      <c r="T93">
        <v>0</v>
      </c>
      <c r="U93">
        <v>335.88843800000001</v>
      </c>
      <c r="V93">
        <v>19.952625000000001</v>
      </c>
      <c r="W93">
        <v>33.494335999999997</v>
      </c>
      <c r="X93">
        <v>141.983789</v>
      </c>
      <c r="Y93">
        <v>0</v>
      </c>
      <c r="Z93">
        <v>6.3080319999999999</v>
      </c>
      <c r="AA93">
        <v>40.567526999999998</v>
      </c>
      <c r="AB93">
        <v>39.388483999999998</v>
      </c>
      <c r="AC93">
        <v>29.41554</v>
      </c>
      <c r="AD93">
        <v>37.126705000000001</v>
      </c>
      <c r="AE93">
        <v>50.136431999999999</v>
      </c>
      <c r="AF93">
        <v>29.040164999999998</v>
      </c>
      <c r="AG93">
        <v>37.0062</v>
      </c>
      <c r="AH93">
        <v>148.89148299999999</v>
      </c>
      <c r="AI93">
        <v>13.477888</v>
      </c>
      <c r="AJ93">
        <v>0</v>
      </c>
      <c r="AK93">
        <v>48.367935000000003</v>
      </c>
      <c r="AL93">
        <v>76.388428000000005</v>
      </c>
      <c r="AM93">
        <v>15.242188000000001</v>
      </c>
      <c r="AN93">
        <v>0.90221899999999999</v>
      </c>
      <c r="AO93">
        <v>28.86345</v>
      </c>
      <c r="AP93">
        <v>11.096662</v>
      </c>
      <c r="AQ93">
        <v>59.909849999999999</v>
      </c>
      <c r="AR93">
        <v>4.2504</v>
      </c>
      <c r="AS93">
        <v>30.426742000000001</v>
      </c>
      <c r="AT93">
        <v>10.825815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71.960000000000008</v>
      </c>
      <c r="BA93">
        <f t="shared" si="4"/>
        <v>2624.9243539999998</v>
      </c>
      <c r="BD93">
        <v>21.66</v>
      </c>
      <c r="BE93">
        <v>7.06</v>
      </c>
      <c r="BF93">
        <v>0.97</v>
      </c>
      <c r="BG93">
        <v>3.94</v>
      </c>
      <c r="BH93">
        <v>5.38</v>
      </c>
      <c r="BI93">
        <v>2.2000000000000002</v>
      </c>
      <c r="BJ93">
        <v>2.88</v>
      </c>
      <c r="BK93">
        <v>3.38</v>
      </c>
      <c r="BL93">
        <v>0.96</v>
      </c>
      <c r="BM93">
        <v>0</v>
      </c>
      <c r="BN93">
        <v>0</v>
      </c>
      <c r="BO93">
        <v>14.11</v>
      </c>
      <c r="BP93">
        <v>3.71</v>
      </c>
      <c r="BQ93">
        <v>4.25</v>
      </c>
      <c r="BR93">
        <v>1.04</v>
      </c>
      <c r="BS93">
        <v>0.42</v>
      </c>
      <c r="BT93">
        <v>0</v>
      </c>
      <c r="BU93">
        <v>0</v>
      </c>
      <c r="BV93">
        <v>0</v>
      </c>
      <c r="BW93">
        <f t="shared" si="5"/>
        <v>71.960000000000008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207.447721</v>
      </c>
      <c r="L94">
        <v>628.656971</v>
      </c>
      <c r="M94">
        <v>43.3125</v>
      </c>
      <c r="N94">
        <v>113.695312</v>
      </c>
      <c r="O94">
        <v>119.028164</v>
      </c>
      <c r="P94">
        <v>104.671875</v>
      </c>
      <c r="Q94">
        <v>20.999535999999999</v>
      </c>
      <c r="R94">
        <v>40.800471000000002</v>
      </c>
      <c r="S94">
        <v>25.400471</v>
      </c>
      <c r="T94">
        <v>0</v>
      </c>
      <c r="U94">
        <v>335.88843800000001</v>
      </c>
      <c r="V94">
        <v>19.952625000000001</v>
      </c>
      <c r="W94">
        <v>33.494335999999997</v>
      </c>
      <c r="X94">
        <v>141.983789</v>
      </c>
      <c r="Y94">
        <v>0</v>
      </c>
      <c r="Z94">
        <v>6.3080319999999999</v>
      </c>
      <c r="AA94">
        <v>40.567526999999998</v>
      </c>
      <c r="AB94">
        <v>39.388483999999998</v>
      </c>
      <c r="AC94">
        <v>29.41554</v>
      </c>
      <c r="AD94">
        <v>37.126705000000001</v>
      </c>
      <c r="AE94">
        <v>50.136431999999999</v>
      </c>
      <c r="AF94">
        <v>29.040164999999998</v>
      </c>
      <c r="AG94">
        <v>37.0062</v>
      </c>
      <c r="AH94">
        <v>148.89148299999999</v>
      </c>
      <c r="AI94">
        <v>13.477888</v>
      </c>
      <c r="AJ94">
        <v>0</v>
      </c>
      <c r="AK94">
        <v>48.367935000000003</v>
      </c>
      <c r="AL94">
        <v>76.388428000000005</v>
      </c>
      <c r="AM94">
        <v>15.242188000000001</v>
      </c>
      <c r="AN94">
        <v>0.90221899999999999</v>
      </c>
      <c r="AO94">
        <v>28.86345</v>
      </c>
      <c r="AP94">
        <v>11.096662</v>
      </c>
      <c r="AQ94">
        <v>59.909849999999999</v>
      </c>
      <c r="AR94">
        <v>25.502400000000002</v>
      </c>
      <c r="AS94">
        <v>30.426742000000001</v>
      </c>
      <c r="AT94">
        <v>10.825815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71.850000000000009</v>
      </c>
      <c r="BA94">
        <f t="shared" si="4"/>
        <v>2646.0663539999996</v>
      </c>
      <c r="BD94">
        <v>21.66</v>
      </c>
      <c r="BE94">
        <v>7.06</v>
      </c>
      <c r="BF94">
        <v>0.97</v>
      </c>
      <c r="BG94">
        <v>3.94</v>
      </c>
      <c r="BH94">
        <v>5.38</v>
      </c>
      <c r="BI94">
        <v>2.2000000000000002</v>
      </c>
      <c r="BJ94">
        <v>2.88</v>
      </c>
      <c r="BK94">
        <v>3.3</v>
      </c>
      <c r="BL94">
        <v>0.93</v>
      </c>
      <c r="BM94">
        <v>0</v>
      </c>
      <c r="BN94">
        <v>0</v>
      </c>
      <c r="BO94">
        <v>14.11</v>
      </c>
      <c r="BP94">
        <v>3.71</v>
      </c>
      <c r="BQ94">
        <v>4.25</v>
      </c>
      <c r="BR94">
        <v>1.04</v>
      </c>
      <c r="BS94">
        <v>0.42</v>
      </c>
      <c r="BT94">
        <v>0</v>
      </c>
      <c r="BU94">
        <v>0</v>
      </c>
      <c r="BV94">
        <v>0</v>
      </c>
      <c r="BW94">
        <f t="shared" si="5"/>
        <v>71.850000000000009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207.447721</v>
      </c>
      <c r="L95">
        <v>628.656971</v>
      </c>
      <c r="M95">
        <v>43.3125</v>
      </c>
      <c r="N95">
        <v>113.695312</v>
      </c>
      <c r="O95">
        <v>119.028164</v>
      </c>
      <c r="P95">
        <v>104.671875</v>
      </c>
      <c r="Q95">
        <v>20.999535999999999</v>
      </c>
      <c r="R95">
        <v>40.800471000000002</v>
      </c>
      <c r="S95">
        <v>25.400471</v>
      </c>
      <c r="T95">
        <v>0</v>
      </c>
      <c r="U95">
        <v>335.88843800000001</v>
      </c>
      <c r="V95">
        <v>19.952625000000001</v>
      </c>
      <c r="W95">
        <v>33.494335999999997</v>
      </c>
      <c r="X95">
        <v>141.983789</v>
      </c>
      <c r="Y95">
        <v>0</v>
      </c>
      <c r="Z95">
        <v>0</v>
      </c>
      <c r="AA95">
        <v>27.045017999999999</v>
      </c>
      <c r="AB95">
        <v>38.028489999999998</v>
      </c>
      <c r="AC95">
        <v>27.972953</v>
      </c>
      <c r="AD95">
        <v>35.219510999999997</v>
      </c>
      <c r="AE95">
        <v>47.582684999999998</v>
      </c>
      <c r="AF95">
        <v>8.7310300000000005</v>
      </c>
      <c r="AG95">
        <v>37.0062</v>
      </c>
      <c r="AH95">
        <v>147.205231</v>
      </c>
      <c r="AI95">
        <v>13.477888</v>
      </c>
      <c r="AJ95">
        <v>0</v>
      </c>
      <c r="AK95">
        <v>48.367935000000003</v>
      </c>
      <c r="AL95">
        <v>76.388428000000005</v>
      </c>
      <c r="AM95">
        <v>15.242188000000001</v>
      </c>
      <c r="AN95">
        <v>0.88380599999999998</v>
      </c>
      <c r="AO95">
        <v>28.86345</v>
      </c>
      <c r="AP95">
        <v>11.096662</v>
      </c>
      <c r="AQ95">
        <v>59.909849999999999</v>
      </c>
      <c r="AR95">
        <v>42.503999999999998</v>
      </c>
      <c r="AS95">
        <v>30.426742000000001</v>
      </c>
      <c r="AT95">
        <v>10.825815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71.850000000000009</v>
      </c>
      <c r="BA95">
        <f t="shared" si="4"/>
        <v>2613.9600909999995</v>
      </c>
      <c r="BD95">
        <v>21.66</v>
      </c>
      <c r="BE95">
        <v>7.06</v>
      </c>
      <c r="BF95">
        <v>0.97</v>
      </c>
      <c r="BG95">
        <v>3.94</v>
      </c>
      <c r="BH95">
        <v>5.38</v>
      </c>
      <c r="BI95">
        <v>2.2000000000000002</v>
      </c>
      <c r="BJ95">
        <v>2.88</v>
      </c>
      <c r="BK95">
        <v>3.3</v>
      </c>
      <c r="BL95">
        <v>0.93</v>
      </c>
      <c r="BM95">
        <v>0</v>
      </c>
      <c r="BN95">
        <v>0</v>
      </c>
      <c r="BO95">
        <v>14.11</v>
      </c>
      <c r="BP95">
        <v>3.71</v>
      </c>
      <c r="BQ95">
        <v>4.25</v>
      </c>
      <c r="BR95">
        <v>1.04</v>
      </c>
      <c r="BS95">
        <v>0.42</v>
      </c>
      <c r="BT95">
        <v>0</v>
      </c>
      <c r="BU95">
        <v>0</v>
      </c>
      <c r="BV95">
        <v>0</v>
      </c>
      <c r="BW95">
        <f t="shared" si="5"/>
        <v>71.850000000000009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207.447721</v>
      </c>
      <c r="L96">
        <v>628.656971</v>
      </c>
      <c r="M96">
        <v>43.3125</v>
      </c>
      <c r="N96">
        <v>113.695312</v>
      </c>
      <c r="O96">
        <v>119.028164</v>
      </c>
      <c r="P96">
        <v>104.671875</v>
      </c>
      <c r="Q96">
        <v>20.999535999999999</v>
      </c>
      <c r="R96">
        <v>40.800471000000002</v>
      </c>
      <c r="S96">
        <v>25.400471</v>
      </c>
      <c r="T96">
        <v>0</v>
      </c>
      <c r="U96">
        <v>335.88843800000001</v>
      </c>
      <c r="V96">
        <v>19.952625000000001</v>
      </c>
      <c r="W96">
        <v>33.494335999999997</v>
      </c>
      <c r="X96">
        <v>141.983789</v>
      </c>
      <c r="Y96">
        <v>0</v>
      </c>
      <c r="Z96">
        <v>0</v>
      </c>
      <c r="AA96">
        <v>27.045017999999999</v>
      </c>
      <c r="AB96">
        <v>38.028489999999998</v>
      </c>
      <c r="AC96">
        <v>27.972953</v>
      </c>
      <c r="AD96">
        <v>35.219510999999997</v>
      </c>
      <c r="AE96">
        <v>47.582684999999998</v>
      </c>
      <c r="AF96">
        <v>8.5412250000000007</v>
      </c>
      <c r="AG96">
        <v>37.0062</v>
      </c>
      <c r="AH96">
        <v>147.205231</v>
      </c>
      <c r="AI96">
        <v>13.477888</v>
      </c>
      <c r="AJ96">
        <v>0</v>
      </c>
      <c r="AK96">
        <v>48.367935000000003</v>
      </c>
      <c r="AL96">
        <v>76.388428000000005</v>
      </c>
      <c r="AM96">
        <v>15.242188000000001</v>
      </c>
      <c r="AN96">
        <v>0.88380599999999998</v>
      </c>
      <c r="AO96">
        <v>28.86345</v>
      </c>
      <c r="AP96">
        <v>11.096662</v>
      </c>
      <c r="AQ96">
        <v>59.909849999999999</v>
      </c>
      <c r="AR96">
        <v>46.754399999999997</v>
      </c>
      <c r="AS96">
        <v>30.426742000000001</v>
      </c>
      <c r="AT96">
        <v>10.825815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71.850000000000009</v>
      </c>
      <c r="BA96">
        <f t="shared" si="4"/>
        <v>2618.0206859999994</v>
      </c>
      <c r="BD96">
        <v>21.66</v>
      </c>
      <c r="BE96">
        <v>7.06</v>
      </c>
      <c r="BF96">
        <v>0.97</v>
      </c>
      <c r="BG96">
        <v>3.94</v>
      </c>
      <c r="BH96">
        <v>5.38</v>
      </c>
      <c r="BI96">
        <v>2.2000000000000002</v>
      </c>
      <c r="BJ96">
        <v>2.88</v>
      </c>
      <c r="BK96">
        <v>3.3</v>
      </c>
      <c r="BL96">
        <v>0.93</v>
      </c>
      <c r="BM96">
        <v>0</v>
      </c>
      <c r="BN96">
        <v>0</v>
      </c>
      <c r="BO96">
        <v>14.11</v>
      </c>
      <c r="BP96">
        <v>3.71</v>
      </c>
      <c r="BQ96">
        <v>4.25</v>
      </c>
      <c r="BR96">
        <v>1.04</v>
      </c>
      <c r="BS96">
        <v>0.42</v>
      </c>
      <c r="BT96">
        <v>0</v>
      </c>
      <c r="BU96">
        <v>0</v>
      </c>
      <c r="BV96">
        <v>0</v>
      </c>
      <c r="BW96">
        <f t="shared" si="5"/>
        <v>71.850000000000009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207.447721</v>
      </c>
      <c r="L97">
        <v>628.656971</v>
      </c>
      <c r="M97">
        <v>43.3125</v>
      </c>
      <c r="N97">
        <v>113.695312</v>
      </c>
      <c r="O97">
        <v>119.028164</v>
      </c>
      <c r="P97">
        <v>104.671875</v>
      </c>
      <c r="Q97">
        <v>20.999535999999999</v>
      </c>
      <c r="R97">
        <v>40.800471000000002</v>
      </c>
      <c r="S97">
        <v>25.400471</v>
      </c>
      <c r="T97">
        <v>0</v>
      </c>
      <c r="U97">
        <v>335.88843800000001</v>
      </c>
      <c r="V97">
        <v>19.952625000000001</v>
      </c>
      <c r="W97">
        <v>33.494335999999997</v>
      </c>
      <c r="X97">
        <v>141.983789</v>
      </c>
      <c r="Y97">
        <v>0</v>
      </c>
      <c r="Z97">
        <v>0</v>
      </c>
      <c r="AA97">
        <v>27.045017999999999</v>
      </c>
      <c r="AB97">
        <v>38.028489999999998</v>
      </c>
      <c r="AC97">
        <v>27.972953</v>
      </c>
      <c r="AD97">
        <v>35.219510999999997</v>
      </c>
      <c r="AE97">
        <v>47.582684999999998</v>
      </c>
      <c r="AF97">
        <v>8.5412250000000007</v>
      </c>
      <c r="AG97">
        <v>37.0062</v>
      </c>
      <c r="AH97">
        <v>147.205231</v>
      </c>
      <c r="AI97">
        <v>13.477888</v>
      </c>
      <c r="AJ97">
        <v>0</v>
      </c>
      <c r="AK97">
        <v>48.367935000000003</v>
      </c>
      <c r="AL97">
        <v>76.388428000000005</v>
      </c>
      <c r="AM97">
        <v>15.242188000000001</v>
      </c>
      <c r="AN97">
        <v>0.84698099999999998</v>
      </c>
      <c r="AO97">
        <v>28.86345</v>
      </c>
      <c r="AP97">
        <v>11.096662</v>
      </c>
      <c r="AQ97">
        <v>59.909849999999999</v>
      </c>
      <c r="AR97">
        <v>46.754399999999997</v>
      </c>
      <c r="AS97">
        <v>30.426742000000001</v>
      </c>
      <c r="AT97">
        <v>10.825815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71.850000000000009</v>
      </c>
      <c r="BA97">
        <f t="shared" si="4"/>
        <v>2617.9838609999997</v>
      </c>
      <c r="BD97">
        <v>21.66</v>
      </c>
      <c r="BE97">
        <v>7.06</v>
      </c>
      <c r="BF97">
        <v>0.97</v>
      </c>
      <c r="BG97">
        <v>3.94</v>
      </c>
      <c r="BH97">
        <v>5.38</v>
      </c>
      <c r="BI97">
        <v>2.2000000000000002</v>
      </c>
      <c r="BJ97">
        <v>2.88</v>
      </c>
      <c r="BK97">
        <v>3.3</v>
      </c>
      <c r="BL97">
        <v>0.93</v>
      </c>
      <c r="BM97">
        <v>0</v>
      </c>
      <c r="BN97">
        <v>0</v>
      </c>
      <c r="BO97">
        <v>14.11</v>
      </c>
      <c r="BP97">
        <v>3.71</v>
      </c>
      <c r="BQ97">
        <v>4.25</v>
      </c>
      <c r="BR97">
        <v>1.04</v>
      </c>
      <c r="BS97">
        <v>0.42</v>
      </c>
      <c r="BT97">
        <v>0</v>
      </c>
      <c r="BU97">
        <v>0</v>
      </c>
      <c r="BV97">
        <v>0</v>
      </c>
      <c r="BW97">
        <f t="shared" si="5"/>
        <v>71.850000000000009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207.447721</v>
      </c>
      <c r="L98">
        <v>628.656971</v>
      </c>
      <c r="M98">
        <v>43.3125</v>
      </c>
      <c r="N98">
        <v>113.695312</v>
      </c>
      <c r="O98">
        <v>119.028164</v>
      </c>
      <c r="P98">
        <v>104.671875</v>
      </c>
      <c r="Q98">
        <v>20.999535999999999</v>
      </c>
      <c r="R98">
        <v>40.800471000000002</v>
      </c>
      <c r="S98">
        <v>25.400471</v>
      </c>
      <c r="T98">
        <v>0</v>
      </c>
      <c r="U98">
        <v>335.88843800000001</v>
      </c>
      <c r="V98">
        <v>19.952625000000001</v>
      </c>
      <c r="W98">
        <v>33.494335999999997</v>
      </c>
      <c r="X98">
        <v>141.983789</v>
      </c>
      <c r="Y98">
        <v>0</v>
      </c>
      <c r="Z98">
        <v>0</v>
      </c>
      <c r="AA98">
        <v>27.045017999999999</v>
      </c>
      <c r="AB98">
        <v>38.028489999999998</v>
      </c>
      <c r="AC98">
        <v>27.972953</v>
      </c>
      <c r="AD98">
        <v>35.219510999999997</v>
      </c>
      <c r="AE98">
        <v>47.582684999999998</v>
      </c>
      <c r="AF98">
        <v>8.5412250000000007</v>
      </c>
      <c r="AG98">
        <v>37.0062</v>
      </c>
      <c r="AH98">
        <v>147.205231</v>
      </c>
      <c r="AI98">
        <v>13.477888</v>
      </c>
      <c r="AJ98">
        <v>0</v>
      </c>
      <c r="AK98">
        <v>48.367935000000003</v>
      </c>
      <c r="AL98">
        <v>76.388428000000005</v>
      </c>
      <c r="AM98">
        <v>15.242188000000001</v>
      </c>
      <c r="AN98">
        <v>0.84698099999999998</v>
      </c>
      <c r="AO98">
        <v>28.86345</v>
      </c>
      <c r="AP98">
        <v>11.096662</v>
      </c>
      <c r="AQ98">
        <v>59.909849999999999</v>
      </c>
      <c r="AR98">
        <v>46.754399999999997</v>
      </c>
      <c r="AS98">
        <v>30.426742000000001</v>
      </c>
      <c r="AT98">
        <v>10.825815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71.850000000000009</v>
      </c>
      <c r="BA98">
        <f t="shared" si="4"/>
        <v>2617.9838609999997</v>
      </c>
      <c r="BD98">
        <v>21.66</v>
      </c>
      <c r="BE98">
        <v>7.06</v>
      </c>
      <c r="BF98">
        <v>0.97</v>
      </c>
      <c r="BG98">
        <v>3.94</v>
      </c>
      <c r="BH98">
        <v>5.38</v>
      </c>
      <c r="BI98">
        <v>2.2000000000000002</v>
      </c>
      <c r="BJ98">
        <v>2.88</v>
      </c>
      <c r="BK98">
        <v>3.3</v>
      </c>
      <c r="BL98">
        <v>0.93</v>
      </c>
      <c r="BM98">
        <v>0</v>
      </c>
      <c r="BN98">
        <v>0</v>
      </c>
      <c r="BO98">
        <v>14.11</v>
      </c>
      <c r="BP98">
        <v>3.71</v>
      </c>
      <c r="BQ98">
        <v>4.25</v>
      </c>
      <c r="BR98">
        <v>1.04</v>
      </c>
      <c r="BS98">
        <v>0.42</v>
      </c>
      <c r="BT98">
        <v>0</v>
      </c>
      <c r="BU98">
        <v>0</v>
      </c>
      <c r="BV98">
        <v>0</v>
      </c>
      <c r="BW98">
        <f t="shared" si="5"/>
        <v>71.850000000000009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3.9228198785000057</v>
      </c>
      <c r="L99">
        <f t="shared" si="6"/>
        <v>11.869856528999984</v>
      </c>
      <c r="M99">
        <f t="shared" si="6"/>
        <v>1.0395000000000001</v>
      </c>
      <c r="N99">
        <f t="shared" si="6"/>
        <v>2.7286874879999972</v>
      </c>
      <c r="O99">
        <f t="shared" si="6"/>
        <v>2.856675935999998</v>
      </c>
      <c r="P99">
        <f t="shared" si="6"/>
        <v>2.5458726569999977</v>
      </c>
      <c r="Q99">
        <f t="shared" si="6"/>
        <v>0.3815447157500001</v>
      </c>
      <c r="R99">
        <f t="shared" si="6"/>
        <v>0.71460789574999983</v>
      </c>
      <c r="S99">
        <f t="shared" si="6"/>
        <v>0.46270509750000033</v>
      </c>
      <c r="T99">
        <f t="shared" si="6"/>
        <v>0</v>
      </c>
      <c r="U99">
        <f t="shared" si="6"/>
        <v>6.7657373462500034</v>
      </c>
      <c r="V99">
        <f t="shared" si="6"/>
        <v>0.36146423249999926</v>
      </c>
      <c r="W99">
        <f t="shared" si="6"/>
        <v>0.71109269900000083</v>
      </c>
      <c r="X99">
        <f t="shared" si="6"/>
        <v>3.0616791594999997</v>
      </c>
      <c r="Y99">
        <f t="shared" si="6"/>
        <v>0</v>
      </c>
      <c r="Z99">
        <f t="shared" si="6"/>
        <v>0.31224761050000022</v>
      </c>
      <c r="AA99">
        <f t="shared" si="6"/>
        <v>0.80750988600000007</v>
      </c>
      <c r="AB99">
        <f t="shared" si="6"/>
        <v>0.89202726200000038</v>
      </c>
      <c r="AC99">
        <f t="shared" si="6"/>
        <v>0.62896307799999973</v>
      </c>
      <c r="AD99">
        <f t="shared" si="6"/>
        <v>0.85098984599999916</v>
      </c>
      <c r="AE99">
        <f t="shared" si="6"/>
        <v>0.88104283649999915</v>
      </c>
      <c r="AF99">
        <f t="shared" si="6"/>
        <v>0.28148081500000005</v>
      </c>
      <c r="AG99">
        <f t="shared" si="6"/>
        <v>0.8881487999999983</v>
      </c>
      <c r="AH99">
        <f t="shared" si="6"/>
        <v>3.5379842999999971</v>
      </c>
      <c r="AI99">
        <f t="shared" si="6"/>
        <v>0.43358976924999981</v>
      </c>
      <c r="AJ99">
        <f t="shared" si="6"/>
        <v>0</v>
      </c>
      <c r="AK99">
        <f t="shared" si="6"/>
        <v>1.1608304400000027</v>
      </c>
      <c r="AL99">
        <f t="shared" si="6"/>
        <v>1.696902376000001</v>
      </c>
      <c r="AM99">
        <f t="shared" si="6"/>
        <v>0.28118501600000001</v>
      </c>
      <c r="AN99">
        <f t="shared" si="6"/>
        <v>2.1671666500000037E-2</v>
      </c>
      <c r="AO99">
        <f t="shared" si="6"/>
        <v>0.64780051899999991</v>
      </c>
      <c r="AP99">
        <f t="shared" si="6"/>
        <v>0.26484033400000023</v>
      </c>
      <c r="AQ99">
        <f t="shared" si="6"/>
        <v>0.52330162600000008</v>
      </c>
      <c r="AR99">
        <f t="shared" si="6"/>
        <v>0.96749729999999912</v>
      </c>
      <c r="AS99">
        <f t="shared" si="6"/>
        <v>0.72577491050000142</v>
      </c>
      <c r="AT99">
        <f t="shared" si="6"/>
        <v>0.25800119650000025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1.7216825000000007</v>
      </c>
      <c r="BA99">
        <f t="shared" si="4"/>
        <v>55.205715722499974</v>
      </c>
      <c r="BD99">
        <f t="shared" ref="BD99:BW99" si="7">SUM(BD3:BD98)/4000</f>
        <v>0.51984000000000086</v>
      </c>
      <c r="BE99">
        <f t="shared" si="7"/>
        <v>0.16811999999999988</v>
      </c>
      <c r="BF99">
        <f t="shared" si="7"/>
        <v>2.4992499999999987E-2</v>
      </c>
      <c r="BG99">
        <f t="shared" si="7"/>
        <v>9.3599999999999933E-2</v>
      </c>
      <c r="BH99">
        <f t="shared" si="7"/>
        <v>0.12911999999999993</v>
      </c>
      <c r="BI99">
        <f t="shared" si="7"/>
        <v>5.2599999999999994E-2</v>
      </c>
      <c r="BJ99">
        <f t="shared" si="7"/>
        <v>6.9119999999999931E-2</v>
      </c>
      <c r="BK99">
        <f t="shared" si="7"/>
        <v>8.1412500000000068E-2</v>
      </c>
      <c r="BL99">
        <f t="shared" si="7"/>
        <v>2.1557500000000021E-2</v>
      </c>
      <c r="BM99">
        <f t="shared" si="7"/>
        <v>0</v>
      </c>
      <c r="BN99">
        <f t="shared" si="7"/>
        <v>0</v>
      </c>
      <c r="BO99">
        <f t="shared" si="7"/>
        <v>0.33587999999999996</v>
      </c>
      <c r="BP99">
        <f t="shared" si="7"/>
        <v>8.8999999999999926E-2</v>
      </c>
      <c r="BQ99">
        <f t="shared" si="7"/>
        <v>0.10103999999999998</v>
      </c>
      <c r="BR99">
        <f t="shared" si="7"/>
        <v>2.5360000000000021E-2</v>
      </c>
      <c r="BS99">
        <f t="shared" si="7"/>
        <v>1.0040000000000025E-2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1.7216825000000007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44801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207.9</v>
      </c>
      <c r="C3" s="75">
        <v>80.08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54.99</v>
      </c>
      <c r="J3">
        <v>270.7</v>
      </c>
      <c r="K3">
        <v>80.209999999999994</v>
      </c>
      <c r="L3">
        <v>10.45</v>
      </c>
      <c r="M3">
        <v>7.51</v>
      </c>
      <c r="N3" s="135">
        <v>0</v>
      </c>
      <c r="O3" s="135">
        <v>0</v>
      </c>
      <c r="P3" s="135">
        <v>0</v>
      </c>
      <c r="Q3">
        <v>10.72</v>
      </c>
      <c r="R3">
        <v>0</v>
      </c>
      <c r="S3">
        <v>7.59</v>
      </c>
      <c r="T3">
        <v>37.950000000000003</v>
      </c>
      <c r="U3">
        <v>12.65</v>
      </c>
      <c r="V3">
        <v>12.65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5.47</v>
      </c>
      <c r="AD3">
        <v>20.8</v>
      </c>
      <c r="AE3">
        <v>20.8</v>
      </c>
    </row>
    <row r="4" spans="1:31">
      <c r="A4" t="s">
        <v>46</v>
      </c>
      <c r="B4" s="75">
        <v>207.9</v>
      </c>
      <c r="C4" s="75">
        <v>80.08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54.99</v>
      </c>
      <c r="J4">
        <v>270.7</v>
      </c>
      <c r="K4">
        <v>80.209999999999994</v>
      </c>
      <c r="L4">
        <v>10.45</v>
      </c>
      <c r="M4">
        <v>7.77</v>
      </c>
      <c r="N4" s="135">
        <v>0</v>
      </c>
      <c r="O4" s="135">
        <v>0</v>
      </c>
      <c r="P4" s="135">
        <v>0</v>
      </c>
      <c r="Q4">
        <v>10.72</v>
      </c>
      <c r="R4">
        <v>0</v>
      </c>
      <c r="S4">
        <v>7.59</v>
      </c>
      <c r="T4">
        <v>38.07</v>
      </c>
      <c r="U4">
        <v>12.69</v>
      </c>
      <c r="V4">
        <v>12.7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5.48</v>
      </c>
      <c r="AD4">
        <v>20.91</v>
      </c>
      <c r="AE4">
        <v>20.91</v>
      </c>
    </row>
    <row r="5" spans="1:31">
      <c r="A5" t="s">
        <v>47</v>
      </c>
      <c r="B5" s="75">
        <v>207.9</v>
      </c>
      <c r="C5" s="75">
        <v>80.08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57.82</v>
      </c>
      <c r="J5">
        <v>270.7</v>
      </c>
      <c r="K5">
        <v>80.209999999999994</v>
      </c>
      <c r="L5">
        <v>10.45</v>
      </c>
      <c r="M5">
        <v>8.44</v>
      </c>
      <c r="N5" s="135">
        <v>0</v>
      </c>
      <c r="O5" s="135">
        <v>0</v>
      </c>
      <c r="P5" s="135">
        <v>0</v>
      </c>
      <c r="Q5">
        <v>10.72</v>
      </c>
      <c r="R5">
        <v>0</v>
      </c>
      <c r="S5">
        <v>7.59</v>
      </c>
      <c r="T5">
        <v>47.73</v>
      </c>
      <c r="U5">
        <v>15.91</v>
      </c>
      <c r="V5">
        <v>15.9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5.48</v>
      </c>
      <c r="AD5">
        <v>24.91</v>
      </c>
      <c r="AE5">
        <v>24.91</v>
      </c>
    </row>
    <row r="6" spans="1:31">
      <c r="A6" t="s">
        <v>48</v>
      </c>
      <c r="B6" s="75">
        <v>207.9</v>
      </c>
      <c r="C6" s="75">
        <v>80.08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57.82</v>
      </c>
      <c r="J6">
        <v>270.7</v>
      </c>
      <c r="K6">
        <v>80.209999999999994</v>
      </c>
      <c r="L6">
        <v>10.45</v>
      </c>
      <c r="M6">
        <v>9.67</v>
      </c>
      <c r="N6" s="135">
        <v>0</v>
      </c>
      <c r="O6" s="135">
        <v>0</v>
      </c>
      <c r="P6" s="135">
        <v>0</v>
      </c>
      <c r="Q6">
        <v>10.72</v>
      </c>
      <c r="R6">
        <v>0</v>
      </c>
      <c r="S6">
        <v>7.59</v>
      </c>
      <c r="T6">
        <v>48.07</v>
      </c>
      <c r="U6">
        <v>16.02</v>
      </c>
      <c r="V6">
        <v>16.03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5.48</v>
      </c>
      <c r="AD6">
        <v>24.83</v>
      </c>
      <c r="AE6">
        <v>24.83</v>
      </c>
    </row>
    <row r="7" spans="1:31">
      <c r="A7" t="s">
        <v>49</v>
      </c>
      <c r="B7" s="75">
        <v>207.9</v>
      </c>
      <c r="C7" s="75">
        <v>80.08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57.82</v>
      </c>
      <c r="J7">
        <v>270.7</v>
      </c>
      <c r="K7">
        <v>80.209999999999994</v>
      </c>
      <c r="L7">
        <v>10.45</v>
      </c>
      <c r="M7">
        <v>10.31</v>
      </c>
      <c r="N7" s="135">
        <v>0</v>
      </c>
      <c r="O7" s="135">
        <v>0</v>
      </c>
      <c r="P7" s="135">
        <v>0</v>
      </c>
      <c r="Q7">
        <v>10.72</v>
      </c>
      <c r="R7">
        <v>0</v>
      </c>
      <c r="S7">
        <v>7.4</v>
      </c>
      <c r="T7">
        <v>48.6</v>
      </c>
      <c r="U7">
        <v>16.2</v>
      </c>
      <c r="V7">
        <v>16.190000000000001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5.49</v>
      </c>
      <c r="AD7">
        <v>24.77</v>
      </c>
      <c r="AE7">
        <v>24.77</v>
      </c>
    </row>
    <row r="8" spans="1:31">
      <c r="A8" t="s">
        <v>50</v>
      </c>
      <c r="B8" s="75">
        <v>207.9</v>
      </c>
      <c r="C8" s="75">
        <v>80.08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57.82</v>
      </c>
      <c r="J8">
        <v>270.7</v>
      </c>
      <c r="K8">
        <v>80.209999999999994</v>
      </c>
      <c r="L8">
        <v>10.45</v>
      </c>
      <c r="M8">
        <v>9.6999999999999993</v>
      </c>
      <c r="N8" s="135">
        <v>0</v>
      </c>
      <c r="O8" s="135">
        <v>0</v>
      </c>
      <c r="P8" s="135">
        <v>0</v>
      </c>
      <c r="Q8">
        <v>10.72</v>
      </c>
      <c r="R8">
        <v>0</v>
      </c>
      <c r="S8">
        <v>7.4</v>
      </c>
      <c r="T8">
        <v>49.11</v>
      </c>
      <c r="U8">
        <v>16.37</v>
      </c>
      <c r="V8">
        <v>16.37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5.49</v>
      </c>
      <c r="AD8">
        <v>24.73</v>
      </c>
      <c r="AE8">
        <v>24.73</v>
      </c>
    </row>
    <row r="9" spans="1:31">
      <c r="A9" t="s">
        <v>51</v>
      </c>
      <c r="B9" s="75">
        <v>207.9</v>
      </c>
      <c r="C9" s="75">
        <v>80.08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57.82</v>
      </c>
      <c r="J9">
        <v>270.7</v>
      </c>
      <c r="K9">
        <v>80.209999999999994</v>
      </c>
      <c r="L9">
        <v>10.45</v>
      </c>
      <c r="M9">
        <v>8.8000000000000007</v>
      </c>
      <c r="N9" s="135">
        <v>0</v>
      </c>
      <c r="O9" s="135">
        <v>0</v>
      </c>
      <c r="P9" s="135">
        <v>0</v>
      </c>
      <c r="Q9">
        <v>10.72</v>
      </c>
      <c r="R9">
        <v>0</v>
      </c>
      <c r="S9">
        <v>7.4</v>
      </c>
      <c r="T9">
        <v>49.65</v>
      </c>
      <c r="U9">
        <v>16.55</v>
      </c>
      <c r="V9">
        <v>16.54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5.49</v>
      </c>
      <c r="AD9">
        <v>28.59</v>
      </c>
      <c r="AE9">
        <v>28.59</v>
      </c>
    </row>
    <row r="10" spans="1:31">
      <c r="A10" t="s">
        <v>52</v>
      </c>
      <c r="B10" s="75">
        <v>207.9</v>
      </c>
      <c r="C10" s="75">
        <v>80.08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57.82</v>
      </c>
      <c r="J10">
        <v>270.7</v>
      </c>
      <c r="K10">
        <v>80.209999999999994</v>
      </c>
      <c r="L10">
        <v>10.45</v>
      </c>
      <c r="M10">
        <v>8.41</v>
      </c>
      <c r="N10" s="135">
        <v>0</v>
      </c>
      <c r="O10" s="135">
        <v>0</v>
      </c>
      <c r="P10" s="135">
        <v>0</v>
      </c>
      <c r="Q10">
        <v>10.72</v>
      </c>
      <c r="R10">
        <v>0</v>
      </c>
      <c r="S10">
        <v>7.4</v>
      </c>
      <c r="T10">
        <v>49.84</v>
      </c>
      <c r="U10">
        <v>16.61</v>
      </c>
      <c r="V10">
        <v>16.62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5.49</v>
      </c>
      <c r="AD10">
        <v>28.98</v>
      </c>
      <c r="AE10">
        <v>28.98</v>
      </c>
    </row>
    <row r="11" spans="1:31">
      <c r="A11" t="s">
        <v>53</v>
      </c>
      <c r="B11" s="75">
        <v>207.9</v>
      </c>
      <c r="C11" s="75">
        <v>80.08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57.82</v>
      </c>
      <c r="J11">
        <v>270.7</v>
      </c>
      <c r="K11">
        <v>80.209999999999994</v>
      </c>
      <c r="L11">
        <v>10.38</v>
      </c>
      <c r="M11">
        <v>8.06</v>
      </c>
      <c r="N11" s="135">
        <v>0</v>
      </c>
      <c r="O11" s="135">
        <v>0</v>
      </c>
      <c r="P11" s="135">
        <v>0</v>
      </c>
      <c r="Q11">
        <v>10.72</v>
      </c>
      <c r="R11">
        <v>0</v>
      </c>
      <c r="S11">
        <v>7.27</v>
      </c>
      <c r="T11">
        <v>50.08</v>
      </c>
      <c r="U11">
        <v>16.690000000000001</v>
      </c>
      <c r="V11">
        <v>16.7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5.49</v>
      </c>
      <c r="AD11">
        <v>29.3</v>
      </c>
      <c r="AE11">
        <v>29.3</v>
      </c>
    </row>
    <row r="12" spans="1:31">
      <c r="A12" t="s">
        <v>54</v>
      </c>
      <c r="B12" s="75">
        <v>207.9</v>
      </c>
      <c r="C12" s="75">
        <v>80.08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57.82</v>
      </c>
      <c r="J12">
        <v>270.7</v>
      </c>
      <c r="K12">
        <v>80.209999999999994</v>
      </c>
      <c r="L12">
        <v>10.38</v>
      </c>
      <c r="M12">
        <v>8.08</v>
      </c>
      <c r="N12" s="135">
        <v>0</v>
      </c>
      <c r="O12" s="135">
        <v>0</v>
      </c>
      <c r="P12" s="135">
        <v>0</v>
      </c>
      <c r="Q12">
        <v>10.72</v>
      </c>
      <c r="R12">
        <v>0</v>
      </c>
      <c r="S12">
        <v>7.27</v>
      </c>
      <c r="T12">
        <v>50.19</v>
      </c>
      <c r="U12">
        <v>16.73</v>
      </c>
      <c r="V12">
        <v>16.73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5.49</v>
      </c>
      <c r="AD12">
        <v>29.56</v>
      </c>
      <c r="AE12">
        <v>29.56</v>
      </c>
    </row>
    <row r="13" spans="1:31">
      <c r="A13" t="s">
        <v>55</v>
      </c>
      <c r="B13" s="75">
        <v>231</v>
      </c>
      <c r="C13" s="75">
        <v>80.08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57.82</v>
      </c>
      <c r="J13">
        <v>270.7</v>
      </c>
      <c r="K13">
        <v>80.209999999999994</v>
      </c>
      <c r="L13">
        <v>10.38</v>
      </c>
      <c r="M13">
        <v>7.76</v>
      </c>
      <c r="N13" s="135">
        <v>0</v>
      </c>
      <c r="O13" s="135">
        <v>0</v>
      </c>
      <c r="P13" s="135">
        <v>0</v>
      </c>
      <c r="Q13">
        <v>10.72</v>
      </c>
      <c r="R13">
        <v>0</v>
      </c>
      <c r="S13">
        <v>7.27</v>
      </c>
      <c r="T13">
        <v>49.97</v>
      </c>
      <c r="U13">
        <v>16.66</v>
      </c>
      <c r="V13">
        <v>16.649999999999999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5.52</v>
      </c>
      <c r="AD13">
        <v>29.89</v>
      </c>
      <c r="AE13">
        <v>29.89</v>
      </c>
    </row>
    <row r="14" spans="1:31">
      <c r="A14" t="s">
        <v>56</v>
      </c>
      <c r="B14" s="75">
        <v>231</v>
      </c>
      <c r="C14" s="75">
        <v>80.08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57.82</v>
      </c>
      <c r="J14">
        <v>270.7</v>
      </c>
      <c r="K14">
        <v>80.209999999999994</v>
      </c>
      <c r="L14">
        <v>10.38</v>
      </c>
      <c r="M14">
        <v>7.39</v>
      </c>
      <c r="N14" s="135">
        <v>0</v>
      </c>
      <c r="O14" s="135">
        <v>0</v>
      </c>
      <c r="P14" s="135">
        <v>0</v>
      </c>
      <c r="Q14">
        <v>10.72</v>
      </c>
      <c r="R14">
        <v>0</v>
      </c>
      <c r="S14">
        <v>7.27</v>
      </c>
      <c r="T14">
        <v>49.65</v>
      </c>
      <c r="U14">
        <v>16.55</v>
      </c>
      <c r="V14">
        <v>16.54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5.53</v>
      </c>
      <c r="AD14">
        <v>30.22</v>
      </c>
      <c r="AE14">
        <v>30.22</v>
      </c>
    </row>
    <row r="15" spans="1:31">
      <c r="A15" t="s">
        <v>57</v>
      </c>
      <c r="B15" s="75">
        <v>231</v>
      </c>
      <c r="C15" s="75">
        <v>80.08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57.82</v>
      </c>
      <c r="J15">
        <v>270.7</v>
      </c>
      <c r="K15">
        <v>80.209999999999994</v>
      </c>
      <c r="L15">
        <v>10.38</v>
      </c>
      <c r="M15">
        <v>7.06</v>
      </c>
      <c r="N15" s="135">
        <v>0</v>
      </c>
      <c r="O15" s="135">
        <v>0</v>
      </c>
      <c r="P15" s="135">
        <v>0</v>
      </c>
      <c r="Q15">
        <v>10.72</v>
      </c>
      <c r="R15">
        <v>0</v>
      </c>
      <c r="S15">
        <v>7.12</v>
      </c>
      <c r="T15">
        <v>61.38</v>
      </c>
      <c r="U15">
        <v>20.46</v>
      </c>
      <c r="V15">
        <v>20.47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7.86</v>
      </c>
      <c r="AD15">
        <v>33.69</v>
      </c>
      <c r="AE15">
        <v>33.69</v>
      </c>
    </row>
    <row r="16" spans="1:31">
      <c r="A16" t="s">
        <v>58</v>
      </c>
      <c r="B16" s="75">
        <v>231</v>
      </c>
      <c r="C16" s="75">
        <v>80.08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57.82</v>
      </c>
      <c r="J16">
        <v>270.7</v>
      </c>
      <c r="K16">
        <v>80.209999999999994</v>
      </c>
      <c r="L16">
        <v>10.38</v>
      </c>
      <c r="M16">
        <v>6.96</v>
      </c>
      <c r="N16" s="135">
        <v>0</v>
      </c>
      <c r="O16" s="135">
        <v>0</v>
      </c>
      <c r="P16" s="135">
        <v>0</v>
      </c>
      <c r="Q16">
        <v>10.72</v>
      </c>
      <c r="R16">
        <v>0</v>
      </c>
      <c r="S16">
        <v>7.12</v>
      </c>
      <c r="T16">
        <v>61.13</v>
      </c>
      <c r="U16">
        <v>20.38</v>
      </c>
      <c r="V16">
        <v>20.37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7.81</v>
      </c>
      <c r="AD16">
        <v>33.97</v>
      </c>
      <c r="AE16">
        <v>33.97</v>
      </c>
    </row>
    <row r="17" spans="1:31">
      <c r="A17" t="s">
        <v>59</v>
      </c>
      <c r="B17" s="75">
        <v>231</v>
      </c>
      <c r="C17" s="75">
        <v>80.08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57.82</v>
      </c>
      <c r="J17">
        <v>270.7</v>
      </c>
      <c r="K17">
        <v>80.209999999999994</v>
      </c>
      <c r="L17">
        <v>10.38</v>
      </c>
      <c r="M17">
        <v>7.02</v>
      </c>
      <c r="N17" s="135">
        <v>0</v>
      </c>
      <c r="O17" s="135">
        <v>0</v>
      </c>
      <c r="P17" s="135">
        <v>0</v>
      </c>
      <c r="Q17">
        <v>10.72</v>
      </c>
      <c r="R17">
        <v>0</v>
      </c>
      <c r="S17">
        <v>7.12</v>
      </c>
      <c r="T17">
        <v>60.79</v>
      </c>
      <c r="U17">
        <v>20.260000000000002</v>
      </c>
      <c r="V17">
        <v>20.28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7.79</v>
      </c>
      <c r="AD17">
        <v>34.229999999999997</v>
      </c>
      <c r="AE17">
        <v>34.229999999999997</v>
      </c>
    </row>
    <row r="18" spans="1:31">
      <c r="A18" t="s">
        <v>60</v>
      </c>
      <c r="B18" s="75">
        <v>231</v>
      </c>
      <c r="C18" s="75">
        <v>80.08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57.82</v>
      </c>
      <c r="J18">
        <v>270.7</v>
      </c>
      <c r="K18">
        <v>80.209999999999994</v>
      </c>
      <c r="L18">
        <v>10.38</v>
      </c>
      <c r="M18">
        <v>6.93</v>
      </c>
      <c r="N18" s="135">
        <v>0</v>
      </c>
      <c r="O18" s="135">
        <v>0</v>
      </c>
      <c r="P18" s="135">
        <v>0</v>
      </c>
      <c r="Q18">
        <v>10.72</v>
      </c>
      <c r="R18">
        <v>0</v>
      </c>
      <c r="S18">
        <v>7.12</v>
      </c>
      <c r="T18">
        <v>60.44</v>
      </c>
      <c r="U18">
        <v>20.149999999999999</v>
      </c>
      <c r="V18">
        <v>20.14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7.77</v>
      </c>
      <c r="AD18">
        <v>34.5</v>
      </c>
      <c r="AE18">
        <v>34.5</v>
      </c>
    </row>
    <row r="19" spans="1:31">
      <c r="A19" t="s">
        <v>61</v>
      </c>
      <c r="B19" s="75">
        <v>231</v>
      </c>
      <c r="C19" s="75">
        <v>80.08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57.82</v>
      </c>
      <c r="J19">
        <v>270.7</v>
      </c>
      <c r="K19">
        <v>80.209999999999994</v>
      </c>
      <c r="L19">
        <v>10.45</v>
      </c>
      <c r="M19">
        <v>6.63</v>
      </c>
      <c r="N19" s="135">
        <v>0</v>
      </c>
      <c r="O19" s="135">
        <v>0</v>
      </c>
      <c r="P19" s="135">
        <v>0</v>
      </c>
      <c r="Q19">
        <v>10.72</v>
      </c>
      <c r="R19">
        <v>0</v>
      </c>
      <c r="S19">
        <v>6.99</v>
      </c>
      <c r="T19">
        <v>60.03</v>
      </c>
      <c r="U19">
        <v>20.010000000000002</v>
      </c>
      <c r="V19">
        <v>20.02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7.73</v>
      </c>
      <c r="AD19">
        <v>34.840000000000003</v>
      </c>
      <c r="AE19">
        <v>34.840000000000003</v>
      </c>
    </row>
    <row r="20" spans="1:31">
      <c r="A20" t="s">
        <v>62</v>
      </c>
      <c r="B20" s="75">
        <v>231</v>
      </c>
      <c r="C20" s="75">
        <v>80.08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57.82</v>
      </c>
      <c r="J20">
        <v>270.7</v>
      </c>
      <c r="K20">
        <v>80.209999999999994</v>
      </c>
      <c r="L20">
        <v>10.45</v>
      </c>
      <c r="M20">
        <v>6.16</v>
      </c>
      <c r="N20" s="135">
        <v>0</v>
      </c>
      <c r="O20" s="135">
        <v>0</v>
      </c>
      <c r="P20" s="135">
        <v>0</v>
      </c>
      <c r="Q20">
        <v>10.72</v>
      </c>
      <c r="R20">
        <v>0</v>
      </c>
      <c r="S20">
        <v>6.99</v>
      </c>
      <c r="T20">
        <v>59.36</v>
      </c>
      <c r="U20">
        <v>19.79</v>
      </c>
      <c r="V20">
        <v>19.78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7.67</v>
      </c>
      <c r="AD20">
        <v>35.18</v>
      </c>
      <c r="AE20">
        <v>35.18</v>
      </c>
    </row>
    <row r="21" spans="1:31">
      <c r="A21" t="s">
        <v>63</v>
      </c>
      <c r="B21" s="75">
        <v>231</v>
      </c>
      <c r="C21" s="75">
        <v>80.08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57.82</v>
      </c>
      <c r="J21">
        <v>270.7</v>
      </c>
      <c r="K21">
        <v>80.209999999999994</v>
      </c>
      <c r="L21">
        <v>10.45</v>
      </c>
      <c r="M21">
        <v>5.77</v>
      </c>
      <c r="N21" s="135">
        <v>0</v>
      </c>
      <c r="O21" s="135">
        <v>0</v>
      </c>
      <c r="P21" s="135">
        <v>0</v>
      </c>
      <c r="Q21">
        <v>10.72</v>
      </c>
      <c r="R21">
        <v>0</v>
      </c>
      <c r="S21">
        <v>6.99</v>
      </c>
      <c r="T21">
        <v>59.46</v>
      </c>
      <c r="U21">
        <v>19.82</v>
      </c>
      <c r="V21">
        <v>19.82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7.62</v>
      </c>
      <c r="AD21">
        <v>35.520000000000003</v>
      </c>
      <c r="AE21">
        <v>35.520000000000003</v>
      </c>
    </row>
    <row r="22" spans="1:31">
      <c r="A22" t="s">
        <v>64</v>
      </c>
      <c r="B22" s="75">
        <v>231</v>
      </c>
      <c r="C22" s="75">
        <v>80.08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57.82</v>
      </c>
      <c r="J22">
        <v>270.7</v>
      </c>
      <c r="K22">
        <v>80.209999999999994</v>
      </c>
      <c r="L22">
        <v>10.45</v>
      </c>
      <c r="M22">
        <v>5.49</v>
      </c>
      <c r="N22" s="135">
        <v>0</v>
      </c>
      <c r="O22" s="135">
        <v>0</v>
      </c>
      <c r="P22" s="135">
        <v>0</v>
      </c>
      <c r="Q22">
        <v>10.72</v>
      </c>
      <c r="R22">
        <v>0</v>
      </c>
      <c r="S22">
        <v>6.99</v>
      </c>
      <c r="T22">
        <v>69.23</v>
      </c>
      <c r="U22">
        <v>23.08</v>
      </c>
      <c r="V22">
        <v>23.07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9.99</v>
      </c>
      <c r="AD22">
        <v>35.880000000000003</v>
      </c>
      <c r="AE22">
        <v>35.880000000000003</v>
      </c>
    </row>
    <row r="23" spans="1:31">
      <c r="A23" t="s">
        <v>65</v>
      </c>
      <c r="B23" s="75">
        <v>231</v>
      </c>
      <c r="C23" s="75">
        <v>80.08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57.82</v>
      </c>
      <c r="J23">
        <v>270.7</v>
      </c>
      <c r="K23">
        <v>80.209999999999994</v>
      </c>
      <c r="L23">
        <v>10.45</v>
      </c>
      <c r="M23">
        <v>2.9</v>
      </c>
      <c r="N23" s="135">
        <v>0</v>
      </c>
      <c r="O23" s="135">
        <v>0</v>
      </c>
      <c r="P23" s="135">
        <v>0</v>
      </c>
      <c r="Q23">
        <v>10.72</v>
      </c>
      <c r="R23">
        <v>0</v>
      </c>
      <c r="S23">
        <v>6.85</v>
      </c>
      <c r="T23">
        <v>68.39</v>
      </c>
      <c r="U23">
        <v>22.8</v>
      </c>
      <c r="V23">
        <v>22.79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9.86</v>
      </c>
      <c r="AD23">
        <v>36.11</v>
      </c>
      <c r="AE23">
        <v>36.11</v>
      </c>
    </row>
    <row r="24" spans="1:31">
      <c r="A24" t="s">
        <v>66</v>
      </c>
      <c r="B24" s="75">
        <v>231</v>
      </c>
      <c r="C24" s="75">
        <v>80.08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57.82</v>
      </c>
      <c r="J24">
        <v>270.7</v>
      </c>
      <c r="K24">
        <v>80.209999999999994</v>
      </c>
      <c r="L24">
        <v>10.45</v>
      </c>
      <c r="M24">
        <v>2.99</v>
      </c>
      <c r="N24" s="135">
        <v>0</v>
      </c>
      <c r="O24" s="135">
        <v>0</v>
      </c>
      <c r="P24" s="135">
        <v>0</v>
      </c>
      <c r="Q24">
        <v>10.72</v>
      </c>
      <c r="R24">
        <v>0</v>
      </c>
      <c r="S24">
        <v>6.85</v>
      </c>
      <c r="T24">
        <v>67.28</v>
      </c>
      <c r="U24">
        <v>22.43</v>
      </c>
      <c r="V24">
        <v>22.41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9.6999999999999993</v>
      </c>
      <c r="AD24">
        <v>36.340000000000003</v>
      </c>
      <c r="AE24">
        <v>36.340000000000003</v>
      </c>
    </row>
    <row r="25" spans="1:31">
      <c r="A25" t="s">
        <v>67</v>
      </c>
      <c r="B25" s="75">
        <v>231</v>
      </c>
      <c r="C25" s="75">
        <v>80.08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57.82</v>
      </c>
      <c r="J25">
        <v>270.7</v>
      </c>
      <c r="K25">
        <v>80.209999999999994</v>
      </c>
      <c r="L25">
        <v>10.45</v>
      </c>
      <c r="M25">
        <v>3.18</v>
      </c>
      <c r="N25" s="135">
        <v>0</v>
      </c>
      <c r="O25" s="135">
        <v>0</v>
      </c>
      <c r="P25" s="135">
        <v>0</v>
      </c>
      <c r="Q25">
        <v>10.72</v>
      </c>
      <c r="R25">
        <v>0</v>
      </c>
      <c r="S25">
        <v>6.85</v>
      </c>
      <c r="T25">
        <v>66.349999999999994</v>
      </c>
      <c r="U25">
        <v>22.12</v>
      </c>
      <c r="V25">
        <v>22.11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9.5500000000000007</v>
      </c>
      <c r="AD25">
        <v>36.450000000000003</v>
      </c>
      <c r="AE25">
        <v>36.450000000000003</v>
      </c>
    </row>
    <row r="26" spans="1:31">
      <c r="A26" t="s">
        <v>68</v>
      </c>
      <c r="B26" s="75">
        <v>231</v>
      </c>
      <c r="C26" s="75">
        <v>80.08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57.82</v>
      </c>
      <c r="J26">
        <v>270.7</v>
      </c>
      <c r="K26">
        <v>80.209999999999994</v>
      </c>
      <c r="L26">
        <v>10.45</v>
      </c>
      <c r="M26">
        <v>3.32</v>
      </c>
      <c r="N26" s="135">
        <v>0</v>
      </c>
      <c r="O26" s="135">
        <v>0</v>
      </c>
      <c r="P26" s="135">
        <v>0</v>
      </c>
      <c r="Q26">
        <v>10.72</v>
      </c>
      <c r="R26">
        <v>0</v>
      </c>
      <c r="S26">
        <v>6.85</v>
      </c>
      <c r="T26">
        <v>65.489999999999995</v>
      </c>
      <c r="U26">
        <v>21.83</v>
      </c>
      <c r="V26">
        <v>21.82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9.42</v>
      </c>
      <c r="AD26">
        <v>36.65</v>
      </c>
      <c r="AE26">
        <v>36.65</v>
      </c>
    </row>
    <row r="27" spans="1:31">
      <c r="A27" t="s">
        <v>69</v>
      </c>
      <c r="B27" s="75">
        <v>231</v>
      </c>
      <c r="C27" s="75">
        <v>80.08</v>
      </c>
      <c r="D27" s="135">
        <f t="shared" si="0"/>
        <v>19.39</v>
      </c>
      <c r="E27" s="75"/>
      <c r="F27" s="78">
        <v>0.09</v>
      </c>
      <c r="G27" s="78">
        <v>0.09</v>
      </c>
      <c r="H27" s="78">
        <v>0.1</v>
      </c>
      <c r="I27">
        <v>57.82</v>
      </c>
      <c r="J27">
        <v>270.7</v>
      </c>
      <c r="K27">
        <v>80.209999999999994</v>
      </c>
      <c r="L27">
        <v>10.38</v>
      </c>
      <c r="M27">
        <v>3.89</v>
      </c>
      <c r="N27" s="135">
        <v>6.61</v>
      </c>
      <c r="O27" s="135">
        <v>6.1</v>
      </c>
      <c r="P27" s="135">
        <v>6.68</v>
      </c>
      <c r="Q27">
        <v>10.72</v>
      </c>
      <c r="R27">
        <v>1.81</v>
      </c>
      <c r="S27">
        <v>6.85</v>
      </c>
      <c r="T27">
        <v>64.290000000000006</v>
      </c>
      <c r="U27">
        <v>21.43</v>
      </c>
      <c r="V27">
        <v>21.44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9.2200000000000006</v>
      </c>
      <c r="AD27">
        <v>31.48</v>
      </c>
      <c r="AE27">
        <v>31.48</v>
      </c>
    </row>
    <row r="28" spans="1:31">
      <c r="A28" t="s">
        <v>70</v>
      </c>
      <c r="B28" s="75">
        <v>231</v>
      </c>
      <c r="C28" s="75">
        <v>80.08</v>
      </c>
      <c r="D28" s="135">
        <f t="shared" si="0"/>
        <v>38.770000000000003</v>
      </c>
      <c r="E28" s="75"/>
      <c r="F28" s="78">
        <v>0.37</v>
      </c>
      <c r="G28" s="78">
        <v>0.37</v>
      </c>
      <c r="H28" s="78">
        <v>0.38</v>
      </c>
      <c r="I28">
        <v>57.82</v>
      </c>
      <c r="J28">
        <v>270.7</v>
      </c>
      <c r="K28">
        <v>80.209999999999994</v>
      </c>
      <c r="L28">
        <v>10.38</v>
      </c>
      <c r="M28">
        <v>4.49</v>
      </c>
      <c r="N28" s="135">
        <v>13.34</v>
      </c>
      <c r="O28" s="135">
        <v>11.96</v>
      </c>
      <c r="P28" s="135">
        <v>13.47</v>
      </c>
      <c r="Q28">
        <v>10.72</v>
      </c>
      <c r="R28">
        <v>6.97</v>
      </c>
      <c r="S28">
        <v>6.85</v>
      </c>
      <c r="T28">
        <v>63.02</v>
      </c>
      <c r="U28">
        <v>21.01</v>
      </c>
      <c r="V28">
        <v>21</v>
      </c>
      <c r="W28">
        <v>0.63</v>
      </c>
      <c r="X28">
        <v>0.12</v>
      </c>
      <c r="Y28">
        <v>1</v>
      </c>
      <c r="Z28">
        <v>0</v>
      </c>
      <c r="AA28">
        <v>0.74</v>
      </c>
      <c r="AB28">
        <v>0.37</v>
      </c>
      <c r="AC28">
        <v>8.99</v>
      </c>
      <c r="AD28">
        <v>30.94</v>
      </c>
      <c r="AE28">
        <v>30.94</v>
      </c>
    </row>
    <row r="29" spans="1:31">
      <c r="A29" t="s">
        <v>71</v>
      </c>
      <c r="B29" s="75">
        <v>231</v>
      </c>
      <c r="C29" s="75">
        <v>80.08</v>
      </c>
      <c r="D29" s="135">
        <f t="shared" si="0"/>
        <v>40.099999999999994</v>
      </c>
      <c r="E29" s="75"/>
      <c r="F29" s="78">
        <v>0.76</v>
      </c>
      <c r="G29" s="78">
        <v>0.76</v>
      </c>
      <c r="H29" s="78">
        <v>0.78</v>
      </c>
      <c r="I29">
        <v>57.82</v>
      </c>
      <c r="J29">
        <v>270.7</v>
      </c>
      <c r="K29">
        <v>80.209999999999994</v>
      </c>
      <c r="L29">
        <v>10.38</v>
      </c>
      <c r="M29">
        <v>5.12</v>
      </c>
      <c r="N29" s="135">
        <v>13.37</v>
      </c>
      <c r="O29" s="135">
        <v>13.37</v>
      </c>
      <c r="P29" s="135">
        <v>13.36</v>
      </c>
      <c r="Q29">
        <v>10.72</v>
      </c>
      <c r="R29">
        <v>12.34</v>
      </c>
      <c r="S29">
        <v>6.85</v>
      </c>
      <c r="T29">
        <v>62.04</v>
      </c>
      <c r="U29">
        <v>20.68</v>
      </c>
      <c r="V29">
        <v>20.67</v>
      </c>
      <c r="W29">
        <v>4.24</v>
      </c>
      <c r="X29">
        <v>0.85</v>
      </c>
      <c r="Y29">
        <v>2.59</v>
      </c>
      <c r="Z29">
        <v>0</v>
      </c>
      <c r="AA29">
        <v>2.4900000000000002</v>
      </c>
      <c r="AB29">
        <v>1.25</v>
      </c>
      <c r="AC29">
        <v>8.83</v>
      </c>
      <c r="AD29">
        <v>30.49</v>
      </c>
      <c r="AE29">
        <v>30.49</v>
      </c>
    </row>
    <row r="30" spans="1:31">
      <c r="A30" t="s">
        <v>72</v>
      </c>
      <c r="B30" s="75">
        <v>231</v>
      </c>
      <c r="C30" s="75">
        <v>80.08</v>
      </c>
      <c r="D30" s="135">
        <f t="shared" si="0"/>
        <v>40.099999999999994</v>
      </c>
      <c r="E30" s="75"/>
      <c r="F30" s="78">
        <v>1.19</v>
      </c>
      <c r="G30" s="78">
        <v>1.19</v>
      </c>
      <c r="H30" s="78">
        <v>1.23</v>
      </c>
      <c r="I30">
        <v>57.82</v>
      </c>
      <c r="J30">
        <v>270.7</v>
      </c>
      <c r="K30">
        <v>80.209999999999994</v>
      </c>
      <c r="L30">
        <v>10.38</v>
      </c>
      <c r="M30">
        <v>5.42</v>
      </c>
      <c r="N30" s="135">
        <v>13.37</v>
      </c>
      <c r="O30" s="135">
        <v>13.37</v>
      </c>
      <c r="P30" s="135">
        <v>13.36</v>
      </c>
      <c r="Q30">
        <v>10.72</v>
      </c>
      <c r="R30">
        <v>18</v>
      </c>
      <c r="S30">
        <v>6.85</v>
      </c>
      <c r="T30">
        <v>60.74</v>
      </c>
      <c r="U30">
        <v>20.25</v>
      </c>
      <c r="V30">
        <v>20.25</v>
      </c>
      <c r="W30">
        <v>8.2899999999999991</v>
      </c>
      <c r="X30">
        <v>1.66</v>
      </c>
      <c r="Y30">
        <v>4.01</v>
      </c>
      <c r="Z30">
        <v>0</v>
      </c>
      <c r="AA30">
        <v>5.5</v>
      </c>
      <c r="AB30">
        <v>2.75</v>
      </c>
      <c r="AC30">
        <v>8.6</v>
      </c>
      <c r="AD30">
        <v>21.74</v>
      </c>
      <c r="AE30">
        <v>21.74</v>
      </c>
    </row>
    <row r="31" spans="1:31">
      <c r="A31" t="s">
        <v>73</v>
      </c>
      <c r="B31" s="75">
        <v>231</v>
      </c>
      <c r="C31" s="75">
        <v>80.08</v>
      </c>
      <c r="D31" s="135">
        <f t="shared" si="0"/>
        <v>40.099999999999994</v>
      </c>
      <c r="E31" s="75"/>
      <c r="F31" s="78">
        <v>1.73</v>
      </c>
      <c r="G31" s="78">
        <v>1.73</v>
      </c>
      <c r="H31" s="78">
        <v>1.77</v>
      </c>
      <c r="I31">
        <v>57.82</v>
      </c>
      <c r="J31">
        <v>270.7</v>
      </c>
      <c r="K31">
        <v>80.209999999999994</v>
      </c>
      <c r="L31">
        <v>10.38</v>
      </c>
      <c r="M31">
        <v>5.22</v>
      </c>
      <c r="N31" s="135">
        <v>13.37</v>
      </c>
      <c r="O31" s="135">
        <v>13.37</v>
      </c>
      <c r="P31" s="135">
        <v>13.36</v>
      </c>
      <c r="Q31">
        <v>10.72</v>
      </c>
      <c r="R31">
        <v>24.69</v>
      </c>
      <c r="S31">
        <v>6.76</v>
      </c>
      <c r="T31">
        <v>60.65</v>
      </c>
      <c r="U31">
        <v>20.22</v>
      </c>
      <c r="V31">
        <v>20.2</v>
      </c>
      <c r="W31">
        <v>13.22</v>
      </c>
      <c r="X31">
        <v>2.64</v>
      </c>
      <c r="Y31">
        <v>6.75</v>
      </c>
      <c r="Z31">
        <v>2.87</v>
      </c>
      <c r="AA31">
        <v>10.42</v>
      </c>
      <c r="AB31">
        <v>5.21</v>
      </c>
      <c r="AC31">
        <v>8.67</v>
      </c>
      <c r="AD31">
        <v>21.77</v>
      </c>
      <c r="AE31">
        <v>21.77</v>
      </c>
    </row>
    <row r="32" spans="1:31">
      <c r="A32" t="s">
        <v>74</v>
      </c>
      <c r="B32" s="75">
        <v>231</v>
      </c>
      <c r="C32" s="75">
        <v>80.08</v>
      </c>
      <c r="D32" s="135">
        <f t="shared" si="0"/>
        <v>40.099999999999994</v>
      </c>
      <c r="E32" s="75"/>
      <c r="F32" s="78">
        <v>2.31</v>
      </c>
      <c r="G32" s="78">
        <v>2.31</v>
      </c>
      <c r="H32" s="78">
        <v>2.37</v>
      </c>
      <c r="I32">
        <v>57.82</v>
      </c>
      <c r="J32">
        <v>270.7</v>
      </c>
      <c r="K32">
        <v>80.209999999999994</v>
      </c>
      <c r="L32">
        <v>10.38</v>
      </c>
      <c r="M32">
        <v>5.01</v>
      </c>
      <c r="N32" s="135">
        <v>13.37</v>
      </c>
      <c r="O32" s="135">
        <v>13.37</v>
      </c>
      <c r="P32" s="135">
        <v>13.36</v>
      </c>
      <c r="Q32">
        <v>10.72</v>
      </c>
      <c r="R32">
        <v>32.44</v>
      </c>
      <c r="S32">
        <v>6.76</v>
      </c>
      <c r="T32">
        <v>48.23</v>
      </c>
      <c r="U32">
        <v>16.079999999999998</v>
      </c>
      <c r="V32">
        <v>16.059999999999999</v>
      </c>
      <c r="W32">
        <v>19.440000000000001</v>
      </c>
      <c r="X32">
        <v>3.89</v>
      </c>
      <c r="Y32">
        <v>10.26</v>
      </c>
      <c r="Z32">
        <v>6.31</v>
      </c>
      <c r="AA32">
        <v>16.79</v>
      </c>
      <c r="AB32">
        <v>8.4</v>
      </c>
      <c r="AC32">
        <v>8.7899999999999991</v>
      </c>
      <c r="AD32">
        <v>21.74</v>
      </c>
      <c r="AE32">
        <v>21.74</v>
      </c>
    </row>
    <row r="33" spans="1:31">
      <c r="A33" t="s">
        <v>75</v>
      </c>
      <c r="B33" s="75">
        <v>231</v>
      </c>
      <c r="C33" s="75">
        <v>80.08</v>
      </c>
      <c r="D33" s="135">
        <f t="shared" si="0"/>
        <v>40.099999999999994</v>
      </c>
      <c r="E33" s="75"/>
      <c r="F33" s="78">
        <v>2.92</v>
      </c>
      <c r="G33" s="78">
        <v>2.92</v>
      </c>
      <c r="H33" s="78">
        <v>2.99</v>
      </c>
      <c r="I33">
        <v>57.82</v>
      </c>
      <c r="J33">
        <v>270.7</v>
      </c>
      <c r="K33">
        <v>80.209999999999994</v>
      </c>
      <c r="L33">
        <v>10.38</v>
      </c>
      <c r="M33">
        <v>4.5599999999999996</v>
      </c>
      <c r="N33" s="135">
        <v>13.37</v>
      </c>
      <c r="O33" s="135">
        <v>13.37</v>
      </c>
      <c r="P33" s="135">
        <v>13.36</v>
      </c>
      <c r="Q33">
        <v>10.72</v>
      </c>
      <c r="R33">
        <v>41.1</v>
      </c>
      <c r="S33">
        <v>6.76</v>
      </c>
      <c r="T33">
        <v>48.26</v>
      </c>
      <c r="U33">
        <v>16.09</v>
      </c>
      <c r="V33">
        <v>16.07</v>
      </c>
      <c r="W33">
        <v>27.37</v>
      </c>
      <c r="X33">
        <v>5.47</v>
      </c>
      <c r="Y33">
        <v>11.26</v>
      </c>
      <c r="Z33">
        <v>6.5</v>
      </c>
      <c r="AA33">
        <v>25.69</v>
      </c>
      <c r="AB33">
        <v>12.84</v>
      </c>
      <c r="AC33">
        <v>8.9</v>
      </c>
      <c r="AD33">
        <v>22.19</v>
      </c>
      <c r="AE33">
        <v>22.19</v>
      </c>
    </row>
    <row r="34" spans="1:31">
      <c r="A34" t="s">
        <v>76</v>
      </c>
      <c r="B34" s="75">
        <v>231</v>
      </c>
      <c r="C34" s="75">
        <v>80.08</v>
      </c>
      <c r="D34" s="135">
        <f t="shared" si="0"/>
        <v>45.099999999999994</v>
      </c>
      <c r="E34" s="75"/>
      <c r="F34" s="78">
        <v>3.63</v>
      </c>
      <c r="G34" s="78">
        <v>3.63</v>
      </c>
      <c r="H34" s="78">
        <v>3.72</v>
      </c>
      <c r="I34">
        <v>57.82</v>
      </c>
      <c r="J34">
        <v>270.7</v>
      </c>
      <c r="K34">
        <v>80.209999999999994</v>
      </c>
      <c r="L34">
        <v>10.38</v>
      </c>
      <c r="M34">
        <v>4.3</v>
      </c>
      <c r="N34" s="135">
        <v>15.03</v>
      </c>
      <c r="O34" s="135">
        <v>15.03</v>
      </c>
      <c r="P34" s="135">
        <v>15.04</v>
      </c>
      <c r="Q34">
        <v>10.72</v>
      </c>
      <c r="R34">
        <v>49.23</v>
      </c>
      <c r="S34">
        <v>6.76</v>
      </c>
      <c r="T34">
        <v>48.05</v>
      </c>
      <c r="U34">
        <v>16.02</v>
      </c>
      <c r="V34">
        <v>16.010000000000002</v>
      </c>
      <c r="W34">
        <v>37.22</v>
      </c>
      <c r="X34">
        <v>7.44</v>
      </c>
      <c r="Y34">
        <v>12.02</v>
      </c>
      <c r="Z34">
        <v>8.15</v>
      </c>
      <c r="AA34">
        <v>37.380000000000003</v>
      </c>
      <c r="AB34">
        <v>18.690000000000001</v>
      </c>
      <c r="AC34">
        <v>9.07</v>
      </c>
      <c r="AD34">
        <v>23.06</v>
      </c>
      <c r="AE34">
        <v>23.06</v>
      </c>
    </row>
    <row r="35" spans="1:31">
      <c r="A35" t="s">
        <v>77</v>
      </c>
      <c r="B35" s="75">
        <v>203.18</v>
      </c>
      <c r="C35" s="75">
        <v>63.21</v>
      </c>
      <c r="D35" s="135">
        <f t="shared" si="0"/>
        <v>69.95</v>
      </c>
      <c r="E35" s="75"/>
      <c r="F35" s="78">
        <v>4.54</v>
      </c>
      <c r="G35" s="78">
        <v>4.54</v>
      </c>
      <c r="H35" s="78">
        <v>4.66</v>
      </c>
      <c r="I35">
        <v>33.07</v>
      </c>
      <c r="J35">
        <v>270.7</v>
      </c>
      <c r="K35">
        <v>80.209999999999994</v>
      </c>
      <c r="L35">
        <v>10.38</v>
      </c>
      <c r="M35">
        <v>3.75</v>
      </c>
      <c r="N35" s="135">
        <v>23.32</v>
      </c>
      <c r="O35" s="135">
        <v>23.32</v>
      </c>
      <c r="P35" s="135">
        <v>23.31</v>
      </c>
      <c r="Q35">
        <v>10.49</v>
      </c>
      <c r="R35">
        <v>57.12</v>
      </c>
      <c r="S35">
        <v>6.76</v>
      </c>
      <c r="T35">
        <v>48.03</v>
      </c>
      <c r="U35">
        <v>16.010000000000002</v>
      </c>
      <c r="V35">
        <v>16</v>
      </c>
      <c r="W35">
        <v>48.88</v>
      </c>
      <c r="X35">
        <v>9.77</v>
      </c>
      <c r="Y35">
        <v>16.440000000000001</v>
      </c>
      <c r="Z35">
        <v>10.19</v>
      </c>
      <c r="AA35">
        <v>50.72</v>
      </c>
      <c r="AB35">
        <v>25.36</v>
      </c>
      <c r="AC35">
        <v>6.78</v>
      </c>
      <c r="AD35">
        <v>23.46</v>
      </c>
      <c r="AE35">
        <v>23.46</v>
      </c>
    </row>
    <row r="36" spans="1:31">
      <c r="A36" t="s">
        <v>78</v>
      </c>
      <c r="B36" s="75">
        <v>203.18</v>
      </c>
      <c r="C36" s="75">
        <v>63.21</v>
      </c>
      <c r="D36" s="135">
        <f t="shared" si="0"/>
        <v>69.95</v>
      </c>
      <c r="E36" s="75"/>
      <c r="F36" s="78">
        <v>5.7</v>
      </c>
      <c r="G36" s="78">
        <v>5.7</v>
      </c>
      <c r="H36" s="78">
        <v>5.83</v>
      </c>
      <c r="I36">
        <v>33.07</v>
      </c>
      <c r="J36">
        <v>270.7</v>
      </c>
      <c r="K36">
        <v>80.209999999999994</v>
      </c>
      <c r="L36">
        <v>10.38</v>
      </c>
      <c r="M36">
        <v>3.36</v>
      </c>
      <c r="N36" s="135">
        <v>23.32</v>
      </c>
      <c r="O36" s="135">
        <v>23.32</v>
      </c>
      <c r="P36" s="135">
        <v>23.31</v>
      </c>
      <c r="Q36">
        <v>10.49</v>
      </c>
      <c r="R36">
        <v>65.12</v>
      </c>
      <c r="S36">
        <v>6.76</v>
      </c>
      <c r="T36">
        <v>47.32</v>
      </c>
      <c r="U36">
        <v>15.77</v>
      </c>
      <c r="V36">
        <v>15.78</v>
      </c>
      <c r="W36">
        <v>61.79</v>
      </c>
      <c r="X36">
        <v>12.36</v>
      </c>
      <c r="Y36">
        <v>19.84</v>
      </c>
      <c r="Z36">
        <v>12.54</v>
      </c>
      <c r="AA36">
        <v>65.02</v>
      </c>
      <c r="AB36">
        <v>32.5</v>
      </c>
      <c r="AC36">
        <v>6.71</v>
      </c>
      <c r="AD36">
        <v>23.92</v>
      </c>
      <c r="AE36">
        <v>23.92</v>
      </c>
    </row>
    <row r="37" spans="1:31">
      <c r="A37" t="s">
        <v>79</v>
      </c>
      <c r="B37" s="75">
        <v>156.59</v>
      </c>
      <c r="C37" s="75">
        <v>47.29</v>
      </c>
      <c r="D37" s="135">
        <f t="shared" si="0"/>
        <v>69.95</v>
      </c>
      <c r="E37" s="75"/>
      <c r="F37" s="78">
        <v>6.46</v>
      </c>
      <c r="G37" s="78">
        <v>6.46</v>
      </c>
      <c r="H37" s="78">
        <v>6.62</v>
      </c>
      <c r="I37">
        <v>33.07</v>
      </c>
      <c r="J37">
        <v>270.7</v>
      </c>
      <c r="K37">
        <v>80.209999999999994</v>
      </c>
      <c r="L37">
        <v>10.38</v>
      </c>
      <c r="M37">
        <v>2.64</v>
      </c>
      <c r="N37" s="135">
        <v>23.32</v>
      </c>
      <c r="O37" s="135">
        <v>23.32</v>
      </c>
      <c r="P37" s="135">
        <v>23.31</v>
      </c>
      <c r="Q37">
        <v>10.49</v>
      </c>
      <c r="R37">
        <v>73.17</v>
      </c>
      <c r="S37">
        <v>6.76</v>
      </c>
      <c r="T37">
        <v>46.17</v>
      </c>
      <c r="U37">
        <v>15.39</v>
      </c>
      <c r="V37">
        <v>15.4</v>
      </c>
      <c r="W37">
        <v>75.150000000000006</v>
      </c>
      <c r="X37">
        <v>15.03</v>
      </c>
      <c r="Y37">
        <v>23.76</v>
      </c>
      <c r="Z37">
        <v>15.08</v>
      </c>
      <c r="AA37">
        <v>83.34</v>
      </c>
      <c r="AB37">
        <v>41.66</v>
      </c>
      <c r="AC37">
        <v>6.64</v>
      </c>
      <c r="AD37">
        <v>24.07</v>
      </c>
      <c r="AE37">
        <v>24.07</v>
      </c>
    </row>
    <row r="38" spans="1:31">
      <c r="A38" t="s">
        <v>80</v>
      </c>
      <c r="B38" s="75">
        <v>156.59</v>
      </c>
      <c r="C38" s="75">
        <v>47.29</v>
      </c>
      <c r="D38" s="135">
        <f t="shared" si="0"/>
        <v>69.95</v>
      </c>
      <c r="E38" s="75"/>
      <c r="F38" s="78">
        <v>7.22</v>
      </c>
      <c r="G38" s="78">
        <v>7.22</v>
      </c>
      <c r="H38" s="78">
        <v>7.4</v>
      </c>
      <c r="I38">
        <v>33.07</v>
      </c>
      <c r="J38">
        <v>270.7</v>
      </c>
      <c r="K38">
        <v>80.209999999999994</v>
      </c>
      <c r="L38">
        <v>10.38</v>
      </c>
      <c r="M38">
        <v>2.2000000000000002</v>
      </c>
      <c r="N38" s="135">
        <v>23.32</v>
      </c>
      <c r="O38" s="135">
        <v>23.32</v>
      </c>
      <c r="P38" s="135">
        <v>23.31</v>
      </c>
      <c r="Q38">
        <v>10.49</v>
      </c>
      <c r="R38">
        <v>81.03</v>
      </c>
      <c r="S38">
        <v>6.76</v>
      </c>
      <c r="T38">
        <v>45.44</v>
      </c>
      <c r="U38">
        <v>15.15</v>
      </c>
      <c r="V38">
        <v>15.15</v>
      </c>
      <c r="W38">
        <v>88.2</v>
      </c>
      <c r="X38">
        <v>17.64</v>
      </c>
      <c r="Y38">
        <v>28.64</v>
      </c>
      <c r="Z38">
        <v>17.73</v>
      </c>
      <c r="AA38">
        <v>86.67</v>
      </c>
      <c r="AB38">
        <v>43.33</v>
      </c>
      <c r="AC38">
        <v>6.61</v>
      </c>
      <c r="AD38">
        <v>24.2</v>
      </c>
      <c r="AE38">
        <v>24.2</v>
      </c>
    </row>
    <row r="39" spans="1:31">
      <c r="A39" t="s">
        <v>81</v>
      </c>
      <c r="B39" s="75">
        <v>156.59</v>
      </c>
      <c r="C39" s="75">
        <v>47.29</v>
      </c>
      <c r="D39" s="135">
        <f t="shared" si="0"/>
        <v>74.95</v>
      </c>
      <c r="E39" s="75"/>
      <c r="F39" s="78">
        <v>7.97</v>
      </c>
      <c r="G39" s="78">
        <v>7.97</v>
      </c>
      <c r="H39" s="78">
        <v>8.16</v>
      </c>
      <c r="I39">
        <v>33.07</v>
      </c>
      <c r="J39">
        <v>270.7</v>
      </c>
      <c r="K39">
        <v>80.209999999999994</v>
      </c>
      <c r="L39">
        <v>10.38</v>
      </c>
      <c r="M39">
        <v>2.2000000000000002</v>
      </c>
      <c r="N39" s="135">
        <v>24.98</v>
      </c>
      <c r="O39" s="135">
        <v>24.98</v>
      </c>
      <c r="P39" s="135">
        <v>24.99</v>
      </c>
      <c r="Q39">
        <v>10.49</v>
      </c>
      <c r="R39">
        <v>87.27</v>
      </c>
      <c r="S39">
        <v>6.62</v>
      </c>
      <c r="T39">
        <v>45.15</v>
      </c>
      <c r="U39">
        <v>15.05</v>
      </c>
      <c r="V39">
        <v>15.06</v>
      </c>
      <c r="W39">
        <v>110.85</v>
      </c>
      <c r="X39">
        <v>22.17</v>
      </c>
      <c r="Y39">
        <v>40.89</v>
      </c>
      <c r="Z39">
        <v>25.17</v>
      </c>
      <c r="AA39">
        <v>90</v>
      </c>
      <c r="AB39">
        <v>45</v>
      </c>
      <c r="AC39">
        <v>6.6</v>
      </c>
      <c r="AD39">
        <v>21.08</v>
      </c>
      <c r="AE39">
        <v>21.08</v>
      </c>
    </row>
    <row r="40" spans="1:31">
      <c r="A40" t="s">
        <v>82</v>
      </c>
      <c r="B40" s="75">
        <v>156.59</v>
      </c>
      <c r="C40" s="75">
        <v>47.29</v>
      </c>
      <c r="D40" s="135">
        <f t="shared" si="0"/>
        <v>74.95</v>
      </c>
      <c r="E40" s="75"/>
      <c r="F40" s="78">
        <v>9.18</v>
      </c>
      <c r="G40" s="78">
        <v>9.18</v>
      </c>
      <c r="H40" s="78">
        <v>9.41</v>
      </c>
      <c r="I40">
        <v>33.07</v>
      </c>
      <c r="J40">
        <v>270.7</v>
      </c>
      <c r="K40">
        <v>80.209999999999994</v>
      </c>
      <c r="L40">
        <v>10.38</v>
      </c>
      <c r="M40">
        <v>2.17</v>
      </c>
      <c r="N40" s="135">
        <v>24.98</v>
      </c>
      <c r="O40" s="135">
        <v>24.98</v>
      </c>
      <c r="P40" s="135">
        <v>24.99</v>
      </c>
      <c r="Q40">
        <v>10.49</v>
      </c>
      <c r="R40">
        <v>92.81</v>
      </c>
      <c r="S40">
        <v>6.62</v>
      </c>
      <c r="T40">
        <v>45.51</v>
      </c>
      <c r="U40">
        <v>15.17</v>
      </c>
      <c r="V40">
        <v>15.17</v>
      </c>
      <c r="W40">
        <v>123.72</v>
      </c>
      <c r="X40">
        <v>24.74</v>
      </c>
      <c r="Y40">
        <v>45.3</v>
      </c>
      <c r="Z40">
        <v>28.07</v>
      </c>
      <c r="AA40">
        <v>93.34</v>
      </c>
      <c r="AB40">
        <v>46.66</v>
      </c>
      <c r="AC40">
        <v>8.02</v>
      </c>
      <c r="AD40">
        <v>21.33</v>
      </c>
      <c r="AE40">
        <v>21.33</v>
      </c>
    </row>
    <row r="41" spans="1:31">
      <c r="A41" t="s">
        <v>83</v>
      </c>
      <c r="B41" s="75">
        <v>156.59</v>
      </c>
      <c r="C41" s="75">
        <v>47.29</v>
      </c>
      <c r="D41" s="135">
        <f t="shared" si="0"/>
        <v>74.95</v>
      </c>
      <c r="E41" s="75"/>
      <c r="F41" s="78">
        <v>9.81</v>
      </c>
      <c r="G41" s="78">
        <v>9.81</v>
      </c>
      <c r="H41" s="78">
        <v>10.06</v>
      </c>
      <c r="I41">
        <v>33.07</v>
      </c>
      <c r="J41">
        <v>270.7</v>
      </c>
      <c r="K41">
        <v>80.209999999999994</v>
      </c>
      <c r="L41">
        <v>10.38</v>
      </c>
      <c r="M41">
        <v>2.21</v>
      </c>
      <c r="N41" s="135">
        <v>24.98</v>
      </c>
      <c r="O41" s="135">
        <v>24.98</v>
      </c>
      <c r="P41" s="135">
        <v>24.99</v>
      </c>
      <c r="Q41">
        <v>10.49</v>
      </c>
      <c r="R41">
        <v>97.31</v>
      </c>
      <c r="S41">
        <v>6.62</v>
      </c>
      <c r="T41">
        <v>47.43</v>
      </c>
      <c r="U41">
        <v>15.81</v>
      </c>
      <c r="V41">
        <v>15.81</v>
      </c>
      <c r="W41">
        <v>157.5</v>
      </c>
      <c r="X41">
        <v>31.5</v>
      </c>
      <c r="Y41">
        <v>49.12</v>
      </c>
      <c r="Z41">
        <v>31</v>
      </c>
      <c r="AA41">
        <v>96.67</v>
      </c>
      <c r="AB41">
        <v>48.33</v>
      </c>
      <c r="AC41">
        <v>7.98</v>
      </c>
      <c r="AD41">
        <v>21.62</v>
      </c>
      <c r="AE41">
        <v>21.62</v>
      </c>
    </row>
    <row r="42" spans="1:31">
      <c r="A42" t="s">
        <v>84</v>
      </c>
      <c r="B42" s="75">
        <v>156.59</v>
      </c>
      <c r="C42" s="75">
        <v>47.29</v>
      </c>
      <c r="D42" s="135">
        <f t="shared" si="0"/>
        <v>74.95</v>
      </c>
      <c r="E42" s="75"/>
      <c r="F42" s="78">
        <v>10.4</v>
      </c>
      <c r="G42" s="78">
        <v>10.4</v>
      </c>
      <c r="H42" s="78">
        <v>10.66</v>
      </c>
      <c r="I42">
        <v>33.07</v>
      </c>
      <c r="J42">
        <v>270.7</v>
      </c>
      <c r="K42">
        <v>80.209999999999994</v>
      </c>
      <c r="L42">
        <v>10.38</v>
      </c>
      <c r="M42">
        <v>2.35</v>
      </c>
      <c r="N42" s="135">
        <v>24.98</v>
      </c>
      <c r="O42" s="135">
        <v>24.98</v>
      </c>
      <c r="P42" s="135">
        <v>24.99</v>
      </c>
      <c r="Q42">
        <v>10.49</v>
      </c>
      <c r="R42">
        <v>100.66</v>
      </c>
      <c r="S42">
        <v>6.62</v>
      </c>
      <c r="T42">
        <v>47.74</v>
      </c>
      <c r="U42">
        <v>15.91</v>
      </c>
      <c r="V42">
        <v>15.93</v>
      </c>
      <c r="W42">
        <v>170.63</v>
      </c>
      <c r="X42">
        <v>34.119999999999997</v>
      </c>
      <c r="Y42">
        <v>52.59</v>
      </c>
      <c r="Z42">
        <v>33.72</v>
      </c>
      <c r="AA42">
        <v>98</v>
      </c>
      <c r="AB42">
        <v>49</v>
      </c>
      <c r="AC42">
        <v>7.88</v>
      </c>
      <c r="AD42">
        <v>21.82</v>
      </c>
      <c r="AE42">
        <v>21.82</v>
      </c>
    </row>
    <row r="43" spans="1:31">
      <c r="A43" t="s">
        <v>85</v>
      </c>
      <c r="B43" s="75">
        <v>156.59</v>
      </c>
      <c r="C43" s="75">
        <v>47.29</v>
      </c>
      <c r="D43" s="135">
        <f t="shared" si="0"/>
        <v>74.95</v>
      </c>
      <c r="E43" s="75"/>
      <c r="F43" s="78">
        <v>11.01</v>
      </c>
      <c r="G43" s="78">
        <v>11.01</v>
      </c>
      <c r="H43" s="78">
        <v>11.27</v>
      </c>
      <c r="I43">
        <v>33.07</v>
      </c>
      <c r="J43">
        <v>270.7</v>
      </c>
      <c r="K43">
        <v>80.209999999999994</v>
      </c>
      <c r="L43">
        <v>10.45</v>
      </c>
      <c r="M43">
        <v>3.3</v>
      </c>
      <c r="N43" s="135">
        <v>24.98</v>
      </c>
      <c r="O43" s="135">
        <v>24.98</v>
      </c>
      <c r="P43" s="135">
        <v>24.99</v>
      </c>
      <c r="Q43">
        <v>10.49</v>
      </c>
      <c r="R43">
        <v>103.59</v>
      </c>
      <c r="S43">
        <v>6.62</v>
      </c>
      <c r="T43">
        <v>48.35</v>
      </c>
      <c r="U43">
        <v>16.12</v>
      </c>
      <c r="V43">
        <v>16.100000000000001</v>
      </c>
      <c r="W43">
        <v>179.38</v>
      </c>
      <c r="X43">
        <v>35.869999999999997</v>
      </c>
      <c r="Y43">
        <v>55.8</v>
      </c>
      <c r="Z43">
        <v>36.11</v>
      </c>
      <c r="AA43">
        <v>98.67</v>
      </c>
      <c r="AB43">
        <v>49.33</v>
      </c>
      <c r="AC43">
        <v>7.93</v>
      </c>
      <c r="AD43">
        <v>21.9</v>
      </c>
      <c r="AE43">
        <v>21.9</v>
      </c>
    </row>
    <row r="44" spans="1:31">
      <c r="A44" t="s">
        <v>86</v>
      </c>
      <c r="B44" s="75">
        <v>156.59</v>
      </c>
      <c r="C44" s="75">
        <v>47.29</v>
      </c>
      <c r="D44" s="135">
        <f t="shared" si="0"/>
        <v>74.95</v>
      </c>
      <c r="E44" s="75"/>
      <c r="F44" s="78">
        <v>11.56</v>
      </c>
      <c r="G44" s="78">
        <v>11.56</v>
      </c>
      <c r="H44" s="78">
        <v>11.85</v>
      </c>
      <c r="I44">
        <v>33.07</v>
      </c>
      <c r="J44">
        <v>270.7</v>
      </c>
      <c r="K44">
        <v>80.209999999999994</v>
      </c>
      <c r="L44">
        <v>10.45</v>
      </c>
      <c r="M44">
        <v>3.67</v>
      </c>
      <c r="N44" s="135">
        <v>24.98</v>
      </c>
      <c r="O44" s="135">
        <v>24.98</v>
      </c>
      <c r="P44" s="135">
        <v>24.99</v>
      </c>
      <c r="Q44">
        <v>10.49</v>
      </c>
      <c r="R44">
        <v>106.63</v>
      </c>
      <c r="S44">
        <v>6.62</v>
      </c>
      <c r="T44">
        <v>48.51</v>
      </c>
      <c r="U44">
        <v>16.170000000000002</v>
      </c>
      <c r="V44">
        <v>16.18</v>
      </c>
      <c r="W44">
        <v>192.5</v>
      </c>
      <c r="X44">
        <v>38.5</v>
      </c>
      <c r="Y44">
        <v>61.11</v>
      </c>
      <c r="Z44">
        <v>38.4</v>
      </c>
      <c r="AA44">
        <v>98.67</v>
      </c>
      <c r="AB44">
        <v>49.33</v>
      </c>
      <c r="AC44">
        <v>8.0299999999999994</v>
      </c>
      <c r="AD44">
        <v>22.28</v>
      </c>
      <c r="AE44">
        <v>22.28</v>
      </c>
    </row>
    <row r="45" spans="1:31">
      <c r="A45" t="s">
        <v>87</v>
      </c>
      <c r="B45" s="75">
        <v>156.59</v>
      </c>
      <c r="C45" s="75">
        <v>47.29</v>
      </c>
      <c r="D45" s="135">
        <f t="shared" si="0"/>
        <v>74.95</v>
      </c>
      <c r="E45" s="75"/>
      <c r="F45" s="78">
        <v>11.92</v>
      </c>
      <c r="G45" s="78">
        <v>11.92</v>
      </c>
      <c r="H45" s="78">
        <v>12.22</v>
      </c>
      <c r="I45">
        <v>33.07</v>
      </c>
      <c r="J45">
        <v>270.7</v>
      </c>
      <c r="K45">
        <v>80.209999999999994</v>
      </c>
      <c r="L45">
        <v>10.45</v>
      </c>
      <c r="M45">
        <v>3.92</v>
      </c>
      <c r="N45" s="135">
        <v>24.98</v>
      </c>
      <c r="O45" s="135">
        <v>24.98</v>
      </c>
      <c r="P45" s="135">
        <v>24.99</v>
      </c>
      <c r="Q45">
        <v>10.49</v>
      </c>
      <c r="R45">
        <v>103.13</v>
      </c>
      <c r="S45">
        <v>6.62</v>
      </c>
      <c r="T45">
        <v>48.67</v>
      </c>
      <c r="U45">
        <v>16.22</v>
      </c>
      <c r="V45">
        <v>16.23</v>
      </c>
      <c r="W45">
        <v>201.25</v>
      </c>
      <c r="X45">
        <v>40.25</v>
      </c>
      <c r="Y45">
        <v>63.72</v>
      </c>
      <c r="Z45">
        <v>41.85</v>
      </c>
      <c r="AA45">
        <v>98.67</v>
      </c>
      <c r="AB45">
        <v>49.33</v>
      </c>
      <c r="AC45">
        <v>8.1</v>
      </c>
      <c r="AD45">
        <v>22.58</v>
      </c>
      <c r="AE45">
        <v>22.58</v>
      </c>
    </row>
    <row r="46" spans="1:31">
      <c r="A46" t="s">
        <v>88</v>
      </c>
      <c r="B46" s="75">
        <v>184.41</v>
      </c>
      <c r="C46" s="75">
        <v>47.29</v>
      </c>
      <c r="D46" s="135">
        <f t="shared" si="0"/>
        <v>74.95</v>
      </c>
      <c r="E46" s="75"/>
      <c r="F46" s="78">
        <v>12.27</v>
      </c>
      <c r="G46" s="78">
        <v>12.27</v>
      </c>
      <c r="H46" s="78">
        <v>12.57</v>
      </c>
      <c r="I46">
        <v>33.07</v>
      </c>
      <c r="J46">
        <v>270.7</v>
      </c>
      <c r="K46">
        <v>80.209999999999994</v>
      </c>
      <c r="L46">
        <v>10.45</v>
      </c>
      <c r="M46">
        <v>3.92</v>
      </c>
      <c r="N46" s="135">
        <v>24.98</v>
      </c>
      <c r="O46" s="135">
        <v>24.98</v>
      </c>
      <c r="P46" s="135">
        <v>24.99</v>
      </c>
      <c r="Q46">
        <v>10.49</v>
      </c>
      <c r="R46">
        <v>104.74</v>
      </c>
      <c r="S46">
        <v>6.62</v>
      </c>
      <c r="T46">
        <v>48.7</v>
      </c>
      <c r="U46">
        <v>16.239999999999998</v>
      </c>
      <c r="V46">
        <v>16.23</v>
      </c>
      <c r="W46">
        <v>225.53</v>
      </c>
      <c r="X46">
        <v>45.1</v>
      </c>
      <c r="Y46">
        <v>68.12</v>
      </c>
      <c r="Z46">
        <v>43.31</v>
      </c>
      <c r="AA46">
        <v>98.67</v>
      </c>
      <c r="AB46">
        <v>49.33</v>
      </c>
      <c r="AC46">
        <v>8.18</v>
      </c>
      <c r="AD46">
        <v>23.03</v>
      </c>
      <c r="AE46">
        <v>23.03</v>
      </c>
    </row>
    <row r="47" spans="1:31">
      <c r="A47" t="s">
        <v>89</v>
      </c>
      <c r="B47" s="75">
        <v>231</v>
      </c>
      <c r="C47" s="75">
        <v>52.88</v>
      </c>
      <c r="D47" s="135">
        <f t="shared" si="0"/>
        <v>74.95</v>
      </c>
      <c r="E47" s="75"/>
      <c r="F47" s="78">
        <v>13.32</v>
      </c>
      <c r="G47" s="78">
        <v>13.32</v>
      </c>
      <c r="H47" s="78">
        <v>13.65</v>
      </c>
      <c r="I47">
        <v>33.07</v>
      </c>
      <c r="J47">
        <v>270.7</v>
      </c>
      <c r="K47">
        <v>70.069999999999993</v>
      </c>
      <c r="L47">
        <v>10.45</v>
      </c>
      <c r="M47">
        <v>3.34</v>
      </c>
      <c r="N47" s="135">
        <v>24.98</v>
      </c>
      <c r="O47" s="135">
        <v>24.98</v>
      </c>
      <c r="P47" s="135">
        <v>24.99</v>
      </c>
      <c r="Q47">
        <v>10.49</v>
      </c>
      <c r="R47">
        <v>104.65</v>
      </c>
      <c r="S47">
        <v>6.62</v>
      </c>
      <c r="T47">
        <v>48.35</v>
      </c>
      <c r="U47">
        <v>16.12</v>
      </c>
      <c r="V47">
        <v>16.11</v>
      </c>
      <c r="W47">
        <v>226.93</v>
      </c>
      <c r="X47">
        <v>45.39</v>
      </c>
      <c r="Y47">
        <v>70.010000000000005</v>
      </c>
      <c r="Z47">
        <v>44.46</v>
      </c>
      <c r="AA47">
        <v>98.67</v>
      </c>
      <c r="AB47">
        <v>49.33</v>
      </c>
      <c r="AC47">
        <v>8.26</v>
      </c>
      <c r="AD47">
        <v>25.73</v>
      </c>
      <c r="AE47">
        <v>25.73</v>
      </c>
    </row>
    <row r="48" spans="1:31">
      <c r="A48" t="s">
        <v>90</v>
      </c>
      <c r="B48" s="75">
        <v>231</v>
      </c>
      <c r="C48" s="75">
        <v>52.88</v>
      </c>
      <c r="D48" s="135">
        <f t="shared" si="0"/>
        <v>74.95</v>
      </c>
      <c r="E48" s="75"/>
      <c r="F48" s="78">
        <v>13.61</v>
      </c>
      <c r="G48" s="78">
        <v>13.61</v>
      </c>
      <c r="H48" s="78">
        <v>13.96</v>
      </c>
      <c r="I48">
        <v>33.07</v>
      </c>
      <c r="J48">
        <v>270.7</v>
      </c>
      <c r="K48">
        <v>70.069999999999993</v>
      </c>
      <c r="L48">
        <v>10.45</v>
      </c>
      <c r="M48">
        <v>2.71</v>
      </c>
      <c r="N48" s="135">
        <v>24.98</v>
      </c>
      <c r="O48" s="135">
        <v>24.98</v>
      </c>
      <c r="P48" s="135">
        <v>24.99</v>
      </c>
      <c r="Q48">
        <v>10.49</v>
      </c>
      <c r="R48">
        <v>103.48</v>
      </c>
      <c r="S48">
        <v>6.62</v>
      </c>
      <c r="T48">
        <v>48.31</v>
      </c>
      <c r="U48">
        <v>16.100000000000001</v>
      </c>
      <c r="V48">
        <v>16.12</v>
      </c>
      <c r="W48">
        <v>226.93</v>
      </c>
      <c r="X48">
        <v>45.39</v>
      </c>
      <c r="Y48">
        <v>76.17</v>
      </c>
      <c r="Z48">
        <v>45.04</v>
      </c>
      <c r="AA48">
        <v>98.67</v>
      </c>
      <c r="AB48">
        <v>49.33</v>
      </c>
      <c r="AC48">
        <v>8.33</v>
      </c>
      <c r="AD48">
        <v>26.3</v>
      </c>
      <c r="AE48">
        <v>26.3</v>
      </c>
    </row>
    <row r="49" spans="1:31">
      <c r="A49" t="s">
        <v>91</v>
      </c>
      <c r="B49" s="75">
        <v>184.41</v>
      </c>
      <c r="C49" s="75">
        <v>36.96</v>
      </c>
      <c r="D49" s="135">
        <f t="shared" si="0"/>
        <v>74.95</v>
      </c>
      <c r="E49" s="75"/>
      <c r="F49" s="78">
        <v>14.05</v>
      </c>
      <c r="G49" s="78">
        <v>14.05</v>
      </c>
      <c r="H49" s="78">
        <v>14.4</v>
      </c>
      <c r="I49">
        <v>33.07</v>
      </c>
      <c r="J49">
        <v>270.7</v>
      </c>
      <c r="K49">
        <v>50.05</v>
      </c>
      <c r="L49">
        <v>10.45</v>
      </c>
      <c r="M49">
        <v>2.0099999999999998</v>
      </c>
      <c r="N49" s="135">
        <v>24.98</v>
      </c>
      <c r="O49" s="135">
        <v>24.98</v>
      </c>
      <c r="P49" s="135">
        <v>24.99</v>
      </c>
      <c r="Q49">
        <v>10.49</v>
      </c>
      <c r="R49">
        <v>101.97</v>
      </c>
      <c r="S49">
        <v>6.62</v>
      </c>
      <c r="T49">
        <v>48.02</v>
      </c>
      <c r="U49">
        <v>16.010000000000002</v>
      </c>
      <c r="V49">
        <v>15.99</v>
      </c>
      <c r="W49">
        <v>226.93</v>
      </c>
      <c r="X49">
        <v>45.39</v>
      </c>
      <c r="Y49">
        <v>76.66</v>
      </c>
      <c r="Z49">
        <v>46.64</v>
      </c>
      <c r="AA49">
        <v>98.67</v>
      </c>
      <c r="AB49">
        <v>49.33</v>
      </c>
      <c r="AC49">
        <v>8.4499999999999993</v>
      </c>
      <c r="AD49">
        <v>26.11</v>
      </c>
      <c r="AE49">
        <v>26.11</v>
      </c>
    </row>
    <row r="50" spans="1:31">
      <c r="A50" t="s">
        <v>92</v>
      </c>
      <c r="B50" s="75">
        <v>184.41</v>
      </c>
      <c r="C50" s="75">
        <v>53.83</v>
      </c>
      <c r="D50" s="135">
        <f t="shared" si="0"/>
        <v>74.95</v>
      </c>
      <c r="E50" s="75"/>
      <c r="F50" s="78">
        <v>14.19</v>
      </c>
      <c r="G50" s="78">
        <v>14.19</v>
      </c>
      <c r="H50" s="78">
        <v>14.55</v>
      </c>
      <c r="I50">
        <v>33.07</v>
      </c>
      <c r="J50">
        <v>270.7</v>
      </c>
      <c r="K50">
        <v>50.05</v>
      </c>
      <c r="L50">
        <v>10.45</v>
      </c>
      <c r="M50">
        <v>1.54</v>
      </c>
      <c r="N50" s="135">
        <v>24.98</v>
      </c>
      <c r="O50" s="135">
        <v>24.98</v>
      </c>
      <c r="P50" s="135">
        <v>24.99</v>
      </c>
      <c r="Q50">
        <v>10.49</v>
      </c>
      <c r="R50">
        <v>100.52</v>
      </c>
      <c r="S50">
        <v>6.62</v>
      </c>
      <c r="T50">
        <v>64.180000000000007</v>
      </c>
      <c r="U50">
        <v>21.39</v>
      </c>
      <c r="V50">
        <v>21.4</v>
      </c>
      <c r="W50">
        <v>226.93</v>
      </c>
      <c r="X50">
        <v>45.39</v>
      </c>
      <c r="Y50">
        <v>76.87</v>
      </c>
      <c r="Z50">
        <v>46.3</v>
      </c>
      <c r="AA50">
        <v>98.67</v>
      </c>
      <c r="AB50">
        <v>49.33</v>
      </c>
      <c r="AC50">
        <v>8.58</v>
      </c>
      <c r="AD50">
        <v>26.29</v>
      </c>
      <c r="AE50">
        <v>26.29</v>
      </c>
    </row>
    <row r="51" spans="1:31">
      <c r="A51" t="s">
        <v>93</v>
      </c>
      <c r="B51" s="75">
        <v>184.41</v>
      </c>
      <c r="C51" s="75">
        <v>53.83</v>
      </c>
      <c r="D51" s="135">
        <f t="shared" si="0"/>
        <v>74.95</v>
      </c>
      <c r="E51" s="75"/>
      <c r="F51" s="78">
        <v>15.96</v>
      </c>
      <c r="G51" s="78">
        <v>15.96</v>
      </c>
      <c r="H51" s="78">
        <v>16.36</v>
      </c>
      <c r="I51">
        <v>33.07</v>
      </c>
      <c r="J51">
        <v>270.7</v>
      </c>
      <c r="K51">
        <v>46.15</v>
      </c>
      <c r="L51">
        <v>10.45</v>
      </c>
      <c r="M51">
        <v>2</v>
      </c>
      <c r="N51" s="135">
        <v>24.98</v>
      </c>
      <c r="O51" s="135">
        <v>24.98</v>
      </c>
      <c r="P51" s="135">
        <v>24.99</v>
      </c>
      <c r="Q51">
        <v>10.72</v>
      </c>
      <c r="R51">
        <v>99.33</v>
      </c>
      <c r="S51">
        <v>6.71</v>
      </c>
      <c r="T51">
        <v>64.23</v>
      </c>
      <c r="U51">
        <v>21.41</v>
      </c>
      <c r="V51">
        <v>21.41</v>
      </c>
      <c r="W51">
        <v>226.93</v>
      </c>
      <c r="X51">
        <v>45.39</v>
      </c>
      <c r="Y51">
        <v>77.25</v>
      </c>
      <c r="Z51">
        <v>46.69</v>
      </c>
      <c r="AA51">
        <v>98.67</v>
      </c>
      <c r="AB51">
        <v>49.33</v>
      </c>
      <c r="AC51">
        <v>8.7200000000000006</v>
      </c>
      <c r="AD51">
        <v>31.47</v>
      </c>
      <c r="AE51">
        <v>31.47</v>
      </c>
    </row>
    <row r="52" spans="1:31">
      <c r="A52" t="s">
        <v>94</v>
      </c>
      <c r="B52" s="75">
        <v>184.41</v>
      </c>
      <c r="C52" s="75">
        <v>53.83</v>
      </c>
      <c r="D52" s="135">
        <f t="shared" si="0"/>
        <v>74.95</v>
      </c>
      <c r="E52" s="75"/>
      <c r="F52" s="78">
        <v>16.02</v>
      </c>
      <c r="G52" s="78">
        <v>16.02</v>
      </c>
      <c r="H52" s="78">
        <v>16.420000000000002</v>
      </c>
      <c r="I52">
        <v>33.07</v>
      </c>
      <c r="J52">
        <v>270.7</v>
      </c>
      <c r="K52">
        <v>46.15</v>
      </c>
      <c r="L52">
        <v>10.45</v>
      </c>
      <c r="M52">
        <v>2.56</v>
      </c>
      <c r="N52" s="135">
        <v>24.98</v>
      </c>
      <c r="O52" s="135">
        <v>24.98</v>
      </c>
      <c r="P52" s="135">
        <v>24.99</v>
      </c>
      <c r="Q52">
        <v>10.72</v>
      </c>
      <c r="R52">
        <v>100.14</v>
      </c>
      <c r="S52">
        <v>6.71</v>
      </c>
      <c r="T52">
        <v>64</v>
      </c>
      <c r="U52">
        <v>21.33</v>
      </c>
      <c r="V52">
        <v>21.35</v>
      </c>
      <c r="W52">
        <v>226.93</v>
      </c>
      <c r="X52">
        <v>45.39</v>
      </c>
      <c r="Y52">
        <v>77.599999999999994</v>
      </c>
      <c r="Z52">
        <v>45.99</v>
      </c>
      <c r="AA52">
        <v>98.67</v>
      </c>
      <c r="AB52">
        <v>49.33</v>
      </c>
      <c r="AC52">
        <v>11.75</v>
      </c>
      <c r="AD52">
        <v>31.48</v>
      </c>
      <c r="AE52">
        <v>31.48</v>
      </c>
    </row>
    <row r="53" spans="1:31">
      <c r="A53" t="s">
        <v>95</v>
      </c>
      <c r="B53" s="75">
        <v>202.61</v>
      </c>
      <c r="C53" s="75">
        <v>53.83</v>
      </c>
      <c r="D53" s="135">
        <f t="shared" si="0"/>
        <v>74.95</v>
      </c>
      <c r="E53" s="75"/>
      <c r="F53" s="78">
        <v>16.05</v>
      </c>
      <c r="G53" s="78">
        <v>16.05</v>
      </c>
      <c r="H53" s="78">
        <v>16.45</v>
      </c>
      <c r="I53">
        <v>33.07</v>
      </c>
      <c r="J53">
        <v>270.7</v>
      </c>
      <c r="K53">
        <v>46.15</v>
      </c>
      <c r="L53">
        <v>10.45</v>
      </c>
      <c r="M53">
        <v>3.07</v>
      </c>
      <c r="N53" s="135">
        <v>24.98</v>
      </c>
      <c r="O53" s="135">
        <v>24.98</v>
      </c>
      <c r="P53" s="135">
        <v>24.99</v>
      </c>
      <c r="Q53">
        <v>10.72</v>
      </c>
      <c r="R53">
        <v>100.7</v>
      </c>
      <c r="S53">
        <v>6.71</v>
      </c>
      <c r="T53">
        <v>63.87</v>
      </c>
      <c r="U53">
        <v>21.29</v>
      </c>
      <c r="V53">
        <v>21.28</v>
      </c>
      <c r="W53">
        <v>226.93</v>
      </c>
      <c r="X53">
        <v>45.39</v>
      </c>
      <c r="Y53">
        <v>78.3</v>
      </c>
      <c r="Z53">
        <v>46.32</v>
      </c>
      <c r="AA53">
        <v>98.67</v>
      </c>
      <c r="AB53">
        <v>49.33</v>
      </c>
      <c r="AC53">
        <v>11.81</v>
      </c>
      <c r="AD53">
        <v>32.32</v>
      </c>
      <c r="AE53">
        <v>32.32</v>
      </c>
    </row>
    <row r="54" spans="1:31">
      <c r="A54" t="s">
        <v>96</v>
      </c>
      <c r="B54" s="75">
        <v>192.98</v>
      </c>
      <c r="C54" s="75">
        <v>36.96</v>
      </c>
      <c r="D54" s="135">
        <f t="shared" si="0"/>
        <v>74.95</v>
      </c>
      <c r="E54" s="75"/>
      <c r="F54" s="78">
        <v>15.96</v>
      </c>
      <c r="G54" s="78">
        <v>15.96</v>
      </c>
      <c r="H54" s="78">
        <v>16.36</v>
      </c>
      <c r="I54">
        <v>33.07</v>
      </c>
      <c r="J54">
        <v>270.7</v>
      </c>
      <c r="K54">
        <v>46.15</v>
      </c>
      <c r="L54">
        <v>10.45</v>
      </c>
      <c r="M54">
        <v>3.66</v>
      </c>
      <c r="N54" s="135">
        <v>24.98</v>
      </c>
      <c r="O54" s="135">
        <v>24.98</v>
      </c>
      <c r="P54" s="135">
        <v>24.99</v>
      </c>
      <c r="Q54">
        <v>10.72</v>
      </c>
      <c r="R54">
        <v>100.96</v>
      </c>
      <c r="S54">
        <v>6.71</v>
      </c>
      <c r="T54">
        <v>63.81</v>
      </c>
      <c r="U54">
        <v>21.27</v>
      </c>
      <c r="V54">
        <v>21.27</v>
      </c>
      <c r="W54">
        <v>226.93</v>
      </c>
      <c r="X54">
        <v>45.39</v>
      </c>
      <c r="Y54">
        <v>78.3</v>
      </c>
      <c r="Z54">
        <v>46.81</v>
      </c>
      <c r="AA54">
        <v>98.67</v>
      </c>
      <c r="AB54">
        <v>49.33</v>
      </c>
      <c r="AC54">
        <v>11.81</v>
      </c>
      <c r="AD54">
        <v>32.96</v>
      </c>
      <c r="AE54">
        <v>32.96</v>
      </c>
    </row>
    <row r="55" spans="1:31">
      <c r="A55" t="s">
        <v>97</v>
      </c>
      <c r="B55" s="75">
        <v>136.29</v>
      </c>
      <c r="C55" s="75">
        <v>36.96</v>
      </c>
      <c r="D55" s="135">
        <f t="shared" si="0"/>
        <v>74.95</v>
      </c>
      <c r="E55" s="75"/>
      <c r="F55" s="78">
        <v>15.85</v>
      </c>
      <c r="G55" s="78">
        <v>15.85</v>
      </c>
      <c r="H55" s="78">
        <v>16.25</v>
      </c>
      <c r="I55">
        <v>33.07</v>
      </c>
      <c r="J55">
        <v>270.7</v>
      </c>
      <c r="K55">
        <v>46.15</v>
      </c>
      <c r="L55">
        <v>10.45</v>
      </c>
      <c r="M55">
        <v>4.34</v>
      </c>
      <c r="N55" s="135">
        <v>24.98</v>
      </c>
      <c r="O55" s="135">
        <v>24.98</v>
      </c>
      <c r="P55" s="135">
        <v>24.99</v>
      </c>
      <c r="Q55">
        <v>10.72</v>
      </c>
      <c r="R55">
        <v>100.36</v>
      </c>
      <c r="S55">
        <v>6.85</v>
      </c>
      <c r="T55">
        <v>63.28</v>
      </c>
      <c r="U55">
        <v>21.09</v>
      </c>
      <c r="V55">
        <v>21.1</v>
      </c>
      <c r="W55">
        <v>226.93</v>
      </c>
      <c r="X55">
        <v>45.39</v>
      </c>
      <c r="Y55">
        <v>78.489999999999995</v>
      </c>
      <c r="Z55">
        <v>47.55</v>
      </c>
      <c r="AA55">
        <v>98.67</v>
      </c>
      <c r="AB55">
        <v>49.33</v>
      </c>
      <c r="AC55">
        <v>11.98</v>
      </c>
      <c r="AD55">
        <v>33.53</v>
      </c>
      <c r="AE55">
        <v>33.53</v>
      </c>
    </row>
    <row r="56" spans="1:31">
      <c r="A56" t="s">
        <v>98</v>
      </c>
      <c r="B56" s="75">
        <v>136.29</v>
      </c>
      <c r="C56" s="75">
        <v>36.96</v>
      </c>
      <c r="D56" s="135">
        <f t="shared" si="0"/>
        <v>74.95</v>
      </c>
      <c r="E56" s="75"/>
      <c r="F56" s="78">
        <v>15.64</v>
      </c>
      <c r="G56" s="78">
        <v>15.64</v>
      </c>
      <c r="H56" s="78">
        <v>16.04</v>
      </c>
      <c r="I56">
        <v>33.07</v>
      </c>
      <c r="J56">
        <v>270.7</v>
      </c>
      <c r="K56">
        <v>46.15</v>
      </c>
      <c r="L56">
        <v>10.45</v>
      </c>
      <c r="M56">
        <v>5</v>
      </c>
      <c r="N56" s="135">
        <v>24.98</v>
      </c>
      <c r="O56" s="135">
        <v>24.98</v>
      </c>
      <c r="P56" s="135">
        <v>24.99</v>
      </c>
      <c r="Q56">
        <v>10.72</v>
      </c>
      <c r="R56">
        <v>98.81</v>
      </c>
      <c r="S56">
        <v>6.85</v>
      </c>
      <c r="T56">
        <v>62.75</v>
      </c>
      <c r="U56">
        <v>20.92</v>
      </c>
      <c r="V56">
        <v>20.91</v>
      </c>
      <c r="W56">
        <v>226.93</v>
      </c>
      <c r="X56">
        <v>45.39</v>
      </c>
      <c r="Y56">
        <v>77.95</v>
      </c>
      <c r="Z56">
        <v>46.04</v>
      </c>
      <c r="AA56">
        <v>98.67</v>
      </c>
      <c r="AB56">
        <v>49.33</v>
      </c>
      <c r="AC56">
        <v>11.98</v>
      </c>
      <c r="AD56">
        <v>34.33</v>
      </c>
      <c r="AE56">
        <v>34.33</v>
      </c>
    </row>
    <row r="57" spans="1:31">
      <c r="A57" t="s">
        <v>99</v>
      </c>
      <c r="B57" s="75">
        <v>136.29</v>
      </c>
      <c r="C57" s="75">
        <v>36.96</v>
      </c>
      <c r="D57" s="135">
        <f t="shared" si="0"/>
        <v>74.95</v>
      </c>
      <c r="E57" s="75"/>
      <c r="F57" s="78">
        <v>15.48</v>
      </c>
      <c r="G57" s="78">
        <v>15.48</v>
      </c>
      <c r="H57" s="78">
        <v>15.86</v>
      </c>
      <c r="I57">
        <v>33.07</v>
      </c>
      <c r="J57">
        <v>270.7</v>
      </c>
      <c r="K57">
        <v>46.15</v>
      </c>
      <c r="L57">
        <v>10.45</v>
      </c>
      <c r="M57">
        <v>7.87</v>
      </c>
      <c r="N57" s="135">
        <v>24.98</v>
      </c>
      <c r="O57" s="135">
        <v>24.98</v>
      </c>
      <c r="P57" s="135">
        <v>24.99</v>
      </c>
      <c r="Q57">
        <v>10.72</v>
      </c>
      <c r="R57">
        <v>96.32</v>
      </c>
      <c r="S57">
        <v>6.85</v>
      </c>
      <c r="T57">
        <v>62.13</v>
      </c>
      <c r="U57">
        <v>20.71</v>
      </c>
      <c r="V57">
        <v>20.72</v>
      </c>
      <c r="W57">
        <v>226.93</v>
      </c>
      <c r="X57">
        <v>45.39</v>
      </c>
      <c r="Y57">
        <v>77.459999999999994</v>
      </c>
      <c r="Z57">
        <v>34.06</v>
      </c>
      <c r="AA57">
        <v>98.67</v>
      </c>
      <c r="AB57">
        <v>49.33</v>
      </c>
      <c r="AC57">
        <v>11.92</v>
      </c>
      <c r="AD57">
        <v>34.93</v>
      </c>
      <c r="AE57">
        <v>34.93</v>
      </c>
    </row>
    <row r="58" spans="1:31">
      <c r="A58" t="s">
        <v>100</v>
      </c>
      <c r="B58" s="75">
        <v>158.1</v>
      </c>
      <c r="C58" s="75">
        <v>47.29</v>
      </c>
      <c r="D58" s="135">
        <f t="shared" si="0"/>
        <v>74.95</v>
      </c>
      <c r="E58" s="75"/>
      <c r="F58" s="78">
        <v>15.38</v>
      </c>
      <c r="G58" s="78">
        <v>15.38</v>
      </c>
      <c r="H58" s="78">
        <v>15.77</v>
      </c>
      <c r="I58">
        <v>33.07</v>
      </c>
      <c r="J58">
        <v>270.7</v>
      </c>
      <c r="K58">
        <v>80.209999999999994</v>
      </c>
      <c r="L58">
        <v>10.45</v>
      </c>
      <c r="M58">
        <v>6.37</v>
      </c>
      <c r="N58" s="135">
        <v>24.98</v>
      </c>
      <c r="O58" s="135">
        <v>24.98</v>
      </c>
      <c r="P58" s="135">
        <v>24.99</v>
      </c>
      <c r="Q58">
        <v>10.72</v>
      </c>
      <c r="R58">
        <v>93.52</v>
      </c>
      <c r="S58">
        <v>6.85</v>
      </c>
      <c r="T58">
        <v>62.78</v>
      </c>
      <c r="U58">
        <v>20.93</v>
      </c>
      <c r="V58">
        <v>20.92</v>
      </c>
      <c r="W58">
        <v>226.93</v>
      </c>
      <c r="X58">
        <v>45.39</v>
      </c>
      <c r="Y58">
        <v>77.12</v>
      </c>
      <c r="Z58">
        <v>32.9</v>
      </c>
      <c r="AA58">
        <v>98.67</v>
      </c>
      <c r="AB58">
        <v>49.33</v>
      </c>
      <c r="AC58">
        <v>10.15</v>
      </c>
      <c r="AD58">
        <v>35.21</v>
      </c>
      <c r="AE58">
        <v>35.21</v>
      </c>
    </row>
    <row r="59" spans="1:31">
      <c r="A59" t="s">
        <v>101</v>
      </c>
      <c r="B59" s="75">
        <v>158.1</v>
      </c>
      <c r="C59" s="75">
        <v>64.16</v>
      </c>
      <c r="D59" s="135">
        <f t="shared" si="0"/>
        <v>74.95</v>
      </c>
      <c r="E59" s="75"/>
      <c r="F59" s="78">
        <v>14.74</v>
      </c>
      <c r="G59" s="78">
        <v>14.74</v>
      </c>
      <c r="H59" s="78">
        <v>15.1</v>
      </c>
      <c r="I59">
        <v>33.07</v>
      </c>
      <c r="J59">
        <v>270.7</v>
      </c>
      <c r="K59">
        <v>80.209999999999994</v>
      </c>
      <c r="L59">
        <v>10.49</v>
      </c>
      <c r="M59">
        <v>7.51</v>
      </c>
      <c r="N59" s="135">
        <v>24.98</v>
      </c>
      <c r="O59" s="135">
        <v>24.98</v>
      </c>
      <c r="P59" s="135">
        <v>24.99</v>
      </c>
      <c r="Q59">
        <v>10.72</v>
      </c>
      <c r="R59">
        <v>88.9</v>
      </c>
      <c r="S59">
        <v>7.22</v>
      </c>
      <c r="T59">
        <v>58.79</v>
      </c>
      <c r="U59">
        <v>19.600000000000001</v>
      </c>
      <c r="V59">
        <v>19.600000000000001</v>
      </c>
      <c r="W59">
        <v>226.93</v>
      </c>
      <c r="X59">
        <v>45.39</v>
      </c>
      <c r="Y59">
        <v>68.69</v>
      </c>
      <c r="Z59">
        <v>31.63</v>
      </c>
      <c r="AA59">
        <v>98.67</v>
      </c>
      <c r="AB59">
        <v>49.33</v>
      </c>
      <c r="AC59">
        <v>10.050000000000001</v>
      </c>
      <c r="AD59">
        <v>31.36</v>
      </c>
      <c r="AE59">
        <v>31.36</v>
      </c>
    </row>
    <row r="60" spans="1:31">
      <c r="A60" t="s">
        <v>102</v>
      </c>
      <c r="B60" s="75">
        <v>158.1</v>
      </c>
      <c r="C60" s="75">
        <v>64.16</v>
      </c>
      <c r="D60" s="135">
        <f t="shared" si="0"/>
        <v>74.95</v>
      </c>
      <c r="E60" s="75"/>
      <c r="F60" s="78">
        <v>14.31</v>
      </c>
      <c r="G60" s="78">
        <v>14.31</v>
      </c>
      <c r="H60" s="78">
        <v>14.68</v>
      </c>
      <c r="I60">
        <v>33.07</v>
      </c>
      <c r="J60">
        <v>270.7</v>
      </c>
      <c r="K60">
        <v>80.209999999999994</v>
      </c>
      <c r="L60">
        <v>10.49</v>
      </c>
      <c r="M60">
        <v>8.41</v>
      </c>
      <c r="N60" s="135">
        <v>24.98</v>
      </c>
      <c r="O60" s="135">
        <v>24.98</v>
      </c>
      <c r="P60" s="135">
        <v>24.99</v>
      </c>
      <c r="Q60">
        <v>10.72</v>
      </c>
      <c r="R60">
        <v>82.93</v>
      </c>
      <c r="S60">
        <v>7.22</v>
      </c>
      <c r="T60">
        <v>58.58</v>
      </c>
      <c r="U60">
        <v>19.53</v>
      </c>
      <c r="V60">
        <v>19.53</v>
      </c>
      <c r="W60">
        <v>226.93</v>
      </c>
      <c r="X60">
        <v>45.39</v>
      </c>
      <c r="Y60">
        <v>68.040000000000006</v>
      </c>
      <c r="Z60">
        <v>30.9</v>
      </c>
      <c r="AA60">
        <v>98.67</v>
      </c>
      <c r="AB60">
        <v>49.33</v>
      </c>
      <c r="AC60">
        <v>10.039999999999999</v>
      </c>
      <c r="AD60">
        <v>31.09</v>
      </c>
      <c r="AE60">
        <v>31.09</v>
      </c>
    </row>
    <row r="61" spans="1:31">
      <c r="A61" t="s">
        <v>103</v>
      </c>
      <c r="B61" s="75">
        <v>158.1</v>
      </c>
      <c r="C61" s="75">
        <v>64.16</v>
      </c>
      <c r="D61" s="135">
        <f t="shared" si="0"/>
        <v>74.95</v>
      </c>
      <c r="E61" s="75"/>
      <c r="F61" s="78">
        <v>13.76</v>
      </c>
      <c r="G61" s="78">
        <v>13.76</v>
      </c>
      <c r="H61" s="78">
        <v>14.1</v>
      </c>
      <c r="I61">
        <v>57.82</v>
      </c>
      <c r="J61">
        <v>270.7</v>
      </c>
      <c r="K61">
        <v>80.209999999999994</v>
      </c>
      <c r="L61">
        <v>10.49</v>
      </c>
      <c r="M61">
        <v>8.6</v>
      </c>
      <c r="N61" s="135">
        <v>24.98</v>
      </c>
      <c r="O61" s="135">
        <v>24.98</v>
      </c>
      <c r="P61" s="135">
        <v>24.99</v>
      </c>
      <c r="Q61">
        <v>10.72</v>
      </c>
      <c r="R61">
        <v>76.8</v>
      </c>
      <c r="S61">
        <v>7.22</v>
      </c>
      <c r="T61">
        <v>58.96</v>
      </c>
      <c r="U61">
        <v>19.649999999999999</v>
      </c>
      <c r="V61">
        <v>19.649999999999999</v>
      </c>
      <c r="W61">
        <v>226.93</v>
      </c>
      <c r="X61">
        <v>45.39</v>
      </c>
      <c r="Y61">
        <v>67.03</v>
      </c>
      <c r="Z61">
        <v>30.7</v>
      </c>
      <c r="AA61">
        <v>96.67</v>
      </c>
      <c r="AB61">
        <v>48.33</v>
      </c>
      <c r="AC61">
        <v>10.039999999999999</v>
      </c>
      <c r="AD61">
        <v>31.7</v>
      </c>
      <c r="AE61">
        <v>31.7</v>
      </c>
    </row>
    <row r="62" spans="1:31">
      <c r="A62" t="s">
        <v>104</v>
      </c>
      <c r="B62" s="75">
        <v>184.41</v>
      </c>
      <c r="C62" s="75">
        <v>64.16</v>
      </c>
      <c r="D62" s="135">
        <f t="shared" si="0"/>
        <v>74.95</v>
      </c>
      <c r="E62" s="75"/>
      <c r="F62" s="78">
        <v>13.28</v>
      </c>
      <c r="G62" s="78">
        <v>13.28</v>
      </c>
      <c r="H62" s="78">
        <v>13.61</v>
      </c>
      <c r="I62">
        <v>57.82</v>
      </c>
      <c r="J62">
        <v>270.7</v>
      </c>
      <c r="K62">
        <v>80.209999999999994</v>
      </c>
      <c r="L62">
        <v>10.49</v>
      </c>
      <c r="M62">
        <v>9.2799999999999994</v>
      </c>
      <c r="N62" s="135">
        <v>24.98</v>
      </c>
      <c r="O62" s="135">
        <v>24.98</v>
      </c>
      <c r="P62" s="135">
        <v>24.99</v>
      </c>
      <c r="Q62">
        <v>10.72</v>
      </c>
      <c r="R62">
        <v>70.98</v>
      </c>
      <c r="S62">
        <v>7.22</v>
      </c>
      <c r="T62">
        <v>59.01</v>
      </c>
      <c r="U62">
        <v>19.670000000000002</v>
      </c>
      <c r="V62">
        <v>19.68</v>
      </c>
      <c r="W62">
        <v>229.63</v>
      </c>
      <c r="X62">
        <v>45.93</v>
      </c>
      <c r="Y62">
        <v>65.010000000000005</v>
      </c>
      <c r="Z62">
        <v>30.26</v>
      </c>
      <c r="AA62">
        <v>96.67</v>
      </c>
      <c r="AB62">
        <v>48.33</v>
      </c>
      <c r="AC62">
        <v>10.029999999999999</v>
      </c>
      <c r="AD62">
        <v>32.1</v>
      </c>
      <c r="AE62">
        <v>32.1</v>
      </c>
    </row>
    <row r="63" spans="1:31">
      <c r="A63" t="s">
        <v>105</v>
      </c>
      <c r="B63" s="75">
        <v>184.41</v>
      </c>
      <c r="C63" s="75">
        <v>64.16</v>
      </c>
      <c r="D63" s="135">
        <f t="shared" si="0"/>
        <v>74.95</v>
      </c>
      <c r="E63" s="75"/>
      <c r="F63" s="78">
        <v>12.76</v>
      </c>
      <c r="G63" s="78">
        <v>12.76</v>
      </c>
      <c r="H63" s="78">
        <v>13.08</v>
      </c>
      <c r="I63">
        <v>57.82</v>
      </c>
      <c r="J63">
        <v>270.7</v>
      </c>
      <c r="K63">
        <v>80.209999999999994</v>
      </c>
      <c r="L63">
        <v>10.49</v>
      </c>
      <c r="M63">
        <v>10.79</v>
      </c>
      <c r="N63" s="135">
        <v>24.98</v>
      </c>
      <c r="O63" s="135">
        <v>24.98</v>
      </c>
      <c r="P63" s="135">
        <v>24.99</v>
      </c>
      <c r="Q63">
        <v>10.72</v>
      </c>
      <c r="R63">
        <v>60.04</v>
      </c>
      <c r="S63">
        <v>7.45</v>
      </c>
      <c r="T63">
        <v>74.91</v>
      </c>
      <c r="U63">
        <v>24.97</v>
      </c>
      <c r="V63">
        <v>24.97</v>
      </c>
      <c r="W63">
        <v>228.19</v>
      </c>
      <c r="X63">
        <v>45.64</v>
      </c>
      <c r="Y63">
        <v>60.84</v>
      </c>
      <c r="Z63">
        <v>24.92</v>
      </c>
      <c r="AA63">
        <v>93.34</v>
      </c>
      <c r="AB63">
        <v>46.66</v>
      </c>
      <c r="AC63">
        <v>12.19</v>
      </c>
      <c r="AD63">
        <v>32.299999999999997</v>
      </c>
      <c r="AE63">
        <v>32.299999999999997</v>
      </c>
    </row>
    <row r="64" spans="1:31">
      <c r="A64" t="s">
        <v>106</v>
      </c>
      <c r="B64" s="75">
        <v>184.41</v>
      </c>
      <c r="C64" s="75">
        <v>64.16</v>
      </c>
      <c r="D64" s="135">
        <f t="shared" si="0"/>
        <v>74.95</v>
      </c>
      <c r="E64" s="75"/>
      <c r="F64" s="78">
        <v>12.11</v>
      </c>
      <c r="G64" s="78">
        <v>12.11</v>
      </c>
      <c r="H64" s="78">
        <v>12.41</v>
      </c>
      <c r="I64">
        <v>57.82</v>
      </c>
      <c r="J64">
        <v>270.7</v>
      </c>
      <c r="K64">
        <v>80.209999999999994</v>
      </c>
      <c r="L64">
        <v>10.49</v>
      </c>
      <c r="M64">
        <v>12.8</v>
      </c>
      <c r="N64" s="135">
        <v>24.98</v>
      </c>
      <c r="O64" s="135">
        <v>24.98</v>
      </c>
      <c r="P64" s="135">
        <v>24.99</v>
      </c>
      <c r="Q64">
        <v>10.72</v>
      </c>
      <c r="R64">
        <v>53.98</v>
      </c>
      <c r="S64">
        <v>7.45</v>
      </c>
      <c r="T64">
        <v>74.84</v>
      </c>
      <c r="U64">
        <v>24.95</v>
      </c>
      <c r="V64">
        <v>24.94</v>
      </c>
      <c r="W64">
        <v>221.49</v>
      </c>
      <c r="X64">
        <v>44.3</v>
      </c>
      <c r="Y64">
        <v>53.48</v>
      </c>
      <c r="Z64">
        <v>23.09</v>
      </c>
      <c r="AA64">
        <v>93.34</v>
      </c>
      <c r="AB64">
        <v>46.66</v>
      </c>
      <c r="AC64">
        <v>12.15</v>
      </c>
      <c r="AD64">
        <v>32.450000000000003</v>
      </c>
      <c r="AE64">
        <v>32.450000000000003</v>
      </c>
    </row>
    <row r="65" spans="1:31">
      <c r="A65" t="s">
        <v>107</v>
      </c>
      <c r="B65" s="75">
        <v>184.41</v>
      </c>
      <c r="C65" s="75">
        <v>64.16</v>
      </c>
      <c r="D65" s="135">
        <f t="shared" si="0"/>
        <v>74.95</v>
      </c>
      <c r="E65" s="75"/>
      <c r="F65" s="78">
        <v>11.52</v>
      </c>
      <c r="G65" s="78">
        <v>11.52</v>
      </c>
      <c r="H65" s="78">
        <v>11.81</v>
      </c>
      <c r="I65">
        <v>57.82</v>
      </c>
      <c r="J65">
        <v>270.7</v>
      </c>
      <c r="K65">
        <v>80.209999999999994</v>
      </c>
      <c r="L65">
        <v>10.49</v>
      </c>
      <c r="M65">
        <v>17.07</v>
      </c>
      <c r="N65" s="135">
        <v>24.98</v>
      </c>
      <c r="O65" s="135">
        <v>24.98</v>
      </c>
      <c r="P65" s="135">
        <v>24.99</v>
      </c>
      <c r="Q65">
        <v>10.72</v>
      </c>
      <c r="R65">
        <v>48.44</v>
      </c>
      <c r="S65">
        <v>7.45</v>
      </c>
      <c r="T65">
        <v>74.56</v>
      </c>
      <c r="U65">
        <v>24.85</v>
      </c>
      <c r="V65">
        <v>24.86</v>
      </c>
      <c r="W65">
        <v>188.37</v>
      </c>
      <c r="X65">
        <v>37.67</v>
      </c>
      <c r="Y65">
        <v>50.4</v>
      </c>
      <c r="Z65">
        <v>21.45</v>
      </c>
      <c r="AA65">
        <v>90</v>
      </c>
      <c r="AB65">
        <v>45</v>
      </c>
      <c r="AC65">
        <v>12.03</v>
      </c>
      <c r="AD65">
        <v>33.14</v>
      </c>
      <c r="AE65">
        <v>33.14</v>
      </c>
    </row>
    <row r="66" spans="1:31">
      <c r="A66" t="s">
        <v>108</v>
      </c>
      <c r="B66" s="75">
        <v>184.41</v>
      </c>
      <c r="C66" s="75">
        <v>64.16</v>
      </c>
      <c r="D66" s="135">
        <f t="shared" si="0"/>
        <v>74.95</v>
      </c>
      <c r="E66" s="75"/>
      <c r="F66" s="78">
        <v>10.72</v>
      </c>
      <c r="G66" s="78">
        <v>10.72</v>
      </c>
      <c r="H66" s="78">
        <v>10.99</v>
      </c>
      <c r="I66">
        <v>57.82</v>
      </c>
      <c r="J66">
        <v>270.7</v>
      </c>
      <c r="K66">
        <v>80.209999999999994</v>
      </c>
      <c r="L66">
        <v>10.49</v>
      </c>
      <c r="M66">
        <v>16.63</v>
      </c>
      <c r="N66" s="135">
        <v>24.98</v>
      </c>
      <c r="O66" s="135">
        <v>24.98</v>
      </c>
      <c r="P66" s="135">
        <v>24.99</v>
      </c>
      <c r="Q66">
        <v>10.72</v>
      </c>
      <c r="R66">
        <v>43.29</v>
      </c>
      <c r="S66">
        <v>7.45</v>
      </c>
      <c r="T66">
        <v>73.790000000000006</v>
      </c>
      <c r="U66">
        <v>24.6</v>
      </c>
      <c r="V66">
        <v>24.58</v>
      </c>
      <c r="W66">
        <v>175.7</v>
      </c>
      <c r="X66">
        <v>35.14</v>
      </c>
      <c r="Y66">
        <v>37.58</v>
      </c>
      <c r="Z66">
        <v>20.2</v>
      </c>
      <c r="AA66">
        <v>88.67</v>
      </c>
      <c r="AB66">
        <v>44.33</v>
      </c>
      <c r="AC66">
        <v>11.93</v>
      </c>
      <c r="AD66">
        <v>33.200000000000003</v>
      </c>
      <c r="AE66">
        <v>33.200000000000003</v>
      </c>
    </row>
    <row r="67" spans="1:31">
      <c r="A67" t="s">
        <v>109</v>
      </c>
      <c r="B67" s="75">
        <v>182.14</v>
      </c>
      <c r="C67" s="75">
        <v>64.16</v>
      </c>
      <c r="D67" s="135">
        <f t="shared" si="0"/>
        <v>74.95</v>
      </c>
      <c r="E67" s="75"/>
      <c r="F67" s="78">
        <v>10.01</v>
      </c>
      <c r="G67" s="78">
        <v>10.01</v>
      </c>
      <c r="H67" s="78">
        <v>10.26</v>
      </c>
      <c r="I67">
        <v>57.82</v>
      </c>
      <c r="J67">
        <v>270.7</v>
      </c>
      <c r="K67">
        <v>80.209999999999994</v>
      </c>
      <c r="L67">
        <v>10.49</v>
      </c>
      <c r="M67">
        <v>16.07</v>
      </c>
      <c r="N67" s="135">
        <v>24.98</v>
      </c>
      <c r="O67" s="135">
        <v>24.98</v>
      </c>
      <c r="P67" s="135">
        <v>24.99</v>
      </c>
      <c r="Q67">
        <v>10.72</v>
      </c>
      <c r="R67">
        <v>38.49</v>
      </c>
      <c r="S67">
        <v>7.78</v>
      </c>
      <c r="T67">
        <v>73.25</v>
      </c>
      <c r="U67">
        <v>24.42</v>
      </c>
      <c r="V67">
        <v>24.4</v>
      </c>
      <c r="W67">
        <v>160.86000000000001</v>
      </c>
      <c r="X67">
        <v>32.17</v>
      </c>
      <c r="Y67">
        <v>35.049999999999997</v>
      </c>
      <c r="Z67">
        <v>19.239999999999998</v>
      </c>
      <c r="AA67">
        <v>86.67</v>
      </c>
      <c r="AB67">
        <v>43.33</v>
      </c>
      <c r="AC67">
        <v>11.9</v>
      </c>
      <c r="AD67">
        <v>32.79</v>
      </c>
      <c r="AE67">
        <v>32.79</v>
      </c>
    </row>
    <row r="68" spans="1:31">
      <c r="A68" t="s">
        <v>110</v>
      </c>
      <c r="B68" s="75">
        <v>182.14</v>
      </c>
      <c r="C68" s="75">
        <v>64.16</v>
      </c>
      <c r="D68" s="135">
        <f t="shared" ref="D68:D98" si="1">N68+O68+P68</f>
        <v>74.95</v>
      </c>
      <c r="E68" s="75"/>
      <c r="F68" s="78">
        <v>9.09</v>
      </c>
      <c r="G68" s="78">
        <v>9.09</v>
      </c>
      <c r="H68" s="78">
        <v>9.32</v>
      </c>
      <c r="I68">
        <v>57.82</v>
      </c>
      <c r="J68">
        <v>270.7</v>
      </c>
      <c r="K68">
        <v>80.209999999999994</v>
      </c>
      <c r="L68">
        <v>10.49</v>
      </c>
      <c r="M68">
        <v>15.66</v>
      </c>
      <c r="N68" s="135">
        <v>24.98</v>
      </c>
      <c r="O68" s="135">
        <v>24.98</v>
      </c>
      <c r="P68" s="135">
        <v>24.99</v>
      </c>
      <c r="Q68">
        <v>10.72</v>
      </c>
      <c r="R68">
        <v>33.9</v>
      </c>
      <c r="S68">
        <v>7.78</v>
      </c>
      <c r="T68">
        <v>72.819999999999993</v>
      </c>
      <c r="U68">
        <v>24.27</v>
      </c>
      <c r="V68">
        <v>24.29</v>
      </c>
      <c r="W68">
        <v>145.08000000000001</v>
      </c>
      <c r="X68">
        <v>29.02</v>
      </c>
      <c r="Y68">
        <v>32.729999999999997</v>
      </c>
      <c r="Z68">
        <v>17.98</v>
      </c>
      <c r="AA68">
        <v>80</v>
      </c>
      <c r="AB68">
        <v>40</v>
      </c>
      <c r="AC68">
        <v>11.87</v>
      </c>
      <c r="AD68">
        <v>32.31</v>
      </c>
      <c r="AE68">
        <v>32.31</v>
      </c>
    </row>
    <row r="69" spans="1:31">
      <c r="A69" t="s">
        <v>111</v>
      </c>
      <c r="B69" s="75">
        <v>182.14</v>
      </c>
      <c r="C69" s="75">
        <v>64.16</v>
      </c>
      <c r="D69" s="135">
        <f t="shared" si="1"/>
        <v>74.95</v>
      </c>
      <c r="E69" s="75"/>
      <c r="F69" s="78">
        <v>8.17</v>
      </c>
      <c r="G69" s="78">
        <v>8.17</v>
      </c>
      <c r="H69" s="78">
        <v>8.3699999999999992</v>
      </c>
      <c r="I69">
        <v>57.82</v>
      </c>
      <c r="J69">
        <v>270.7</v>
      </c>
      <c r="K69">
        <v>80.209999999999994</v>
      </c>
      <c r="L69">
        <v>10.49</v>
      </c>
      <c r="M69">
        <v>15.07</v>
      </c>
      <c r="N69" s="135">
        <v>24.98</v>
      </c>
      <c r="O69" s="135">
        <v>24.98</v>
      </c>
      <c r="P69" s="135">
        <v>24.99</v>
      </c>
      <c r="Q69">
        <v>10.72</v>
      </c>
      <c r="R69">
        <v>25.82</v>
      </c>
      <c r="S69">
        <v>7.78</v>
      </c>
      <c r="T69">
        <v>63.33</v>
      </c>
      <c r="U69">
        <v>21.11</v>
      </c>
      <c r="V69">
        <v>21.11</v>
      </c>
      <c r="W69">
        <v>128.81</v>
      </c>
      <c r="X69">
        <v>25.76</v>
      </c>
      <c r="Y69">
        <v>29.21</v>
      </c>
      <c r="Z69">
        <v>25.5</v>
      </c>
      <c r="AA69">
        <v>73.34</v>
      </c>
      <c r="AB69">
        <v>36.659999999999997</v>
      </c>
      <c r="AC69">
        <v>11.86</v>
      </c>
      <c r="AD69">
        <v>24.12</v>
      </c>
      <c r="AE69">
        <v>24.12</v>
      </c>
    </row>
    <row r="70" spans="1:31">
      <c r="A70" t="s">
        <v>112</v>
      </c>
      <c r="B70" s="75">
        <v>182.14</v>
      </c>
      <c r="C70" s="75">
        <v>64.16</v>
      </c>
      <c r="D70" s="135">
        <f t="shared" si="1"/>
        <v>74.95</v>
      </c>
      <c r="E70" s="75"/>
      <c r="F70" s="78">
        <v>7.21</v>
      </c>
      <c r="G70" s="78">
        <v>7.21</v>
      </c>
      <c r="H70" s="78">
        <v>7.39</v>
      </c>
      <c r="I70">
        <v>57.82</v>
      </c>
      <c r="J70">
        <v>270.7</v>
      </c>
      <c r="K70">
        <v>80.209999999999994</v>
      </c>
      <c r="L70">
        <v>10.49</v>
      </c>
      <c r="M70">
        <v>14.87</v>
      </c>
      <c r="N70" s="135">
        <v>24.98</v>
      </c>
      <c r="O70" s="135">
        <v>24.98</v>
      </c>
      <c r="P70" s="135">
        <v>24.99</v>
      </c>
      <c r="Q70">
        <v>10.72</v>
      </c>
      <c r="R70">
        <v>20.87</v>
      </c>
      <c r="S70">
        <v>7.78</v>
      </c>
      <c r="T70">
        <v>63.29</v>
      </c>
      <c r="U70">
        <v>21.1</v>
      </c>
      <c r="V70">
        <v>21.1</v>
      </c>
      <c r="W70">
        <v>111.08</v>
      </c>
      <c r="X70">
        <v>22.22</v>
      </c>
      <c r="Y70">
        <v>25.29</v>
      </c>
      <c r="Z70">
        <v>21.81</v>
      </c>
      <c r="AA70">
        <v>66.67</v>
      </c>
      <c r="AB70">
        <v>33.33</v>
      </c>
      <c r="AC70">
        <v>11.82</v>
      </c>
      <c r="AD70">
        <v>23.75</v>
      </c>
      <c r="AE70">
        <v>23.75</v>
      </c>
    </row>
    <row r="71" spans="1:31">
      <c r="A71" t="s">
        <v>113</v>
      </c>
      <c r="B71" s="75">
        <v>184.41</v>
      </c>
      <c r="C71" s="75">
        <v>64.16</v>
      </c>
      <c r="D71" s="135">
        <f t="shared" si="1"/>
        <v>74.95</v>
      </c>
      <c r="E71" s="75"/>
      <c r="F71" s="78">
        <v>6.3</v>
      </c>
      <c r="G71" s="78">
        <v>6.3</v>
      </c>
      <c r="H71" s="78">
        <v>6.46</v>
      </c>
      <c r="I71">
        <v>57.82</v>
      </c>
      <c r="J71">
        <v>270.7</v>
      </c>
      <c r="K71">
        <v>80.209999999999994</v>
      </c>
      <c r="L71">
        <v>10.49</v>
      </c>
      <c r="M71">
        <v>7.39</v>
      </c>
      <c r="N71" s="135">
        <v>24.98</v>
      </c>
      <c r="O71" s="135">
        <v>24.98</v>
      </c>
      <c r="P71" s="135">
        <v>24.99</v>
      </c>
      <c r="Q71">
        <v>10.72</v>
      </c>
      <c r="R71">
        <v>16.48</v>
      </c>
      <c r="S71">
        <v>8.24</v>
      </c>
      <c r="T71">
        <v>62.67</v>
      </c>
      <c r="U71">
        <v>20.89</v>
      </c>
      <c r="V71">
        <v>20.9</v>
      </c>
      <c r="W71">
        <v>95.11</v>
      </c>
      <c r="X71">
        <v>19.02</v>
      </c>
      <c r="Y71">
        <v>21.21</v>
      </c>
      <c r="Z71">
        <v>18.25</v>
      </c>
      <c r="AA71">
        <v>60</v>
      </c>
      <c r="AB71">
        <v>30</v>
      </c>
      <c r="AC71">
        <v>8.91</v>
      </c>
      <c r="AD71">
        <v>23.42</v>
      </c>
      <c r="AE71">
        <v>23.42</v>
      </c>
    </row>
    <row r="72" spans="1:31">
      <c r="A72" t="s">
        <v>114</v>
      </c>
      <c r="B72" s="75">
        <v>184.41</v>
      </c>
      <c r="C72" s="75">
        <v>64.16</v>
      </c>
      <c r="D72" s="135">
        <f t="shared" si="1"/>
        <v>74.95</v>
      </c>
      <c r="E72" s="75"/>
      <c r="F72" s="78">
        <v>5.22</v>
      </c>
      <c r="G72" s="78">
        <v>5.22</v>
      </c>
      <c r="H72" s="78">
        <v>5.36</v>
      </c>
      <c r="I72">
        <v>57.82</v>
      </c>
      <c r="J72">
        <v>270.7</v>
      </c>
      <c r="K72">
        <v>80.209999999999994</v>
      </c>
      <c r="L72">
        <v>10.49</v>
      </c>
      <c r="M72">
        <v>7.39</v>
      </c>
      <c r="N72" s="135">
        <v>24.98</v>
      </c>
      <c r="O72" s="135">
        <v>24.98</v>
      </c>
      <c r="P72" s="135">
        <v>24.99</v>
      </c>
      <c r="Q72">
        <v>10.72</v>
      </c>
      <c r="R72">
        <v>12.66</v>
      </c>
      <c r="S72">
        <v>8.24</v>
      </c>
      <c r="T72">
        <v>62.4</v>
      </c>
      <c r="U72">
        <v>20.8</v>
      </c>
      <c r="V72">
        <v>20.8</v>
      </c>
      <c r="W72">
        <v>78.569999999999993</v>
      </c>
      <c r="X72">
        <v>15.71</v>
      </c>
      <c r="Y72">
        <v>17.23</v>
      </c>
      <c r="Z72">
        <v>14.72</v>
      </c>
      <c r="AA72">
        <v>50</v>
      </c>
      <c r="AB72">
        <v>25</v>
      </c>
      <c r="AC72">
        <v>8.6999999999999993</v>
      </c>
      <c r="AD72">
        <v>23.2</v>
      </c>
      <c r="AE72">
        <v>23.2</v>
      </c>
    </row>
    <row r="73" spans="1:31">
      <c r="A73" t="s">
        <v>115</v>
      </c>
      <c r="B73" s="75">
        <v>231</v>
      </c>
      <c r="C73" s="75">
        <v>64.16</v>
      </c>
      <c r="D73" s="135">
        <f t="shared" si="1"/>
        <v>54.3</v>
      </c>
      <c r="E73" s="75"/>
      <c r="F73" s="78">
        <v>4.1900000000000004</v>
      </c>
      <c r="G73" s="78">
        <v>4.1900000000000004</v>
      </c>
      <c r="H73" s="78">
        <v>4.3</v>
      </c>
      <c r="I73">
        <v>57.82</v>
      </c>
      <c r="J73">
        <v>270.7</v>
      </c>
      <c r="K73">
        <v>80.209999999999994</v>
      </c>
      <c r="L73">
        <v>10.49</v>
      </c>
      <c r="M73">
        <v>7.39</v>
      </c>
      <c r="N73" s="135">
        <v>17.22</v>
      </c>
      <c r="O73" s="135">
        <v>19.690000000000001</v>
      </c>
      <c r="P73" s="135">
        <v>17.39</v>
      </c>
      <c r="Q73">
        <v>10.72</v>
      </c>
      <c r="R73">
        <v>9.1</v>
      </c>
      <c r="S73">
        <v>8.24</v>
      </c>
      <c r="T73">
        <v>61.64</v>
      </c>
      <c r="U73">
        <v>20.55</v>
      </c>
      <c r="V73">
        <v>20.54</v>
      </c>
      <c r="W73">
        <v>59.46</v>
      </c>
      <c r="X73">
        <v>11.89</v>
      </c>
      <c r="Y73">
        <v>13.39</v>
      </c>
      <c r="Z73">
        <v>11.24</v>
      </c>
      <c r="AA73">
        <v>40</v>
      </c>
      <c r="AB73">
        <v>20</v>
      </c>
      <c r="AC73">
        <v>8.58</v>
      </c>
      <c r="AD73">
        <v>23.26</v>
      </c>
      <c r="AE73">
        <v>23.26</v>
      </c>
    </row>
    <row r="74" spans="1:31">
      <c r="A74" t="s">
        <v>116</v>
      </c>
      <c r="B74" s="75">
        <v>231</v>
      </c>
      <c r="C74" s="75">
        <v>64.16</v>
      </c>
      <c r="D74" s="135">
        <f t="shared" si="1"/>
        <v>32.56</v>
      </c>
      <c r="E74" s="75"/>
      <c r="F74" s="78">
        <v>3.32</v>
      </c>
      <c r="G74" s="78">
        <v>3.32</v>
      </c>
      <c r="H74" s="78">
        <v>3.41</v>
      </c>
      <c r="I74">
        <v>57.82</v>
      </c>
      <c r="J74">
        <v>270.7</v>
      </c>
      <c r="K74">
        <v>80.209999999999994</v>
      </c>
      <c r="L74">
        <v>10.49</v>
      </c>
      <c r="M74">
        <v>7.06</v>
      </c>
      <c r="N74" s="135">
        <v>9.51</v>
      </c>
      <c r="O74" s="135">
        <v>13.45</v>
      </c>
      <c r="P74" s="135">
        <v>9.6</v>
      </c>
      <c r="Q74">
        <v>10.72</v>
      </c>
      <c r="R74">
        <v>5.76</v>
      </c>
      <c r="S74">
        <v>8.24</v>
      </c>
      <c r="T74">
        <v>42.6</v>
      </c>
      <c r="U74">
        <v>14.2</v>
      </c>
      <c r="V74">
        <v>14.21</v>
      </c>
      <c r="W74">
        <v>40.6</v>
      </c>
      <c r="X74">
        <v>8.1199999999999992</v>
      </c>
      <c r="Y74">
        <v>12.6</v>
      </c>
      <c r="Z74">
        <v>8.1999999999999993</v>
      </c>
      <c r="AA74">
        <v>30</v>
      </c>
      <c r="AB74">
        <v>15</v>
      </c>
      <c r="AC74">
        <v>5.94</v>
      </c>
      <c r="AD74">
        <v>22.93</v>
      </c>
      <c r="AE74">
        <v>22.93</v>
      </c>
    </row>
    <row r="75" spans="1:31">
      <c r="A75" t="s">
        <v>117</v>
      </c>
      <c r="B75" s="75">
        <v>245.95</v>
      </c>
      <c r="C75" s="75">
        <v>64.16</v>
      </c>
      <c r="D75" s="135">
        <f t="shared" si="1"/>
        <v>0</v>
      </c>
      <c r="E75" s="75"/>
      <c r="F75" s="78">
        <v>2.5299999999999998</v>
      </c>
      <c r="G75" s="78">
        <v>2.5299999999999998</v>
      </c>
      <c r="H75" s="78">
        <v>2.6</v>
      </c>
      <c r="I75">
        <v>57.82</v>
      </c>
      <c r="J75">
        <v>270.7</v>
      </c>
      <c r="K75">
        <v>80.209999999999994</v>
      </c>
      <c r="L75">
        <v>10.49</v>
      </c>
      <c r="M75">
        <v>7.06</v>
      </c>
      <c r="N75" s="135">
        <v>0</v>
      </c>
      <c r="O75" s="135">
        <v>0</v>
      </c>
      <c r="P75" s="135">
        <v>0</v>
      </c>
      <c r="Q75">
        <v>10.72</v>
      </c>
      <c r="R75">
        <v>3.11</v>
      </c>
      <c r="S75">
        <v>8.24</v>
      </c>
      <c r="T75">
        <v>42.99</v>
      </c>
      <c r="U75">
        <v>14.33</v>
      </c>
      <c r="V75">
        <v>14.32</v>
      </c>
      <c r="W75">
        <v>28.73</v>
      </c>
      <c r="X75">
        <v>5.74</v>
      </c>
      <c r="Y75">
        <v>12.24</v>
      </c>
      <c r="Z75">
        <v>5.61</v>
      </c>
      <c r="AA75">
        <v>20</v>
      </c>
      <c r="AB75">
        <v>10</v>
      </c>
      <c r="AC75">
        <v>5.79</v>
      </c>
      <c r="AD75">
        <v>22.7</v>
      </c>
      <c r="AE75">
        <v>22.7</v>
      </c>
    </row>
    <row r="76" spans="1:31">
      <c r="A76" t="s">
        <v>118</v>
      </c>
      <c r="B76" s="75">
        <v>245.95</v>
      </c>
      <c r="C76" s="75">
        <v>73.790000000000006</v>
      </c>
      <c r="D76" s="135">
        <f t="shared" si="1"/>
        <v>0</v>
      </c>
      <c r="E76" s="75"/>
      <c r="F76" s="78">
        <v>1.85</v>
      </c>
      <c r="G76" s="78">
        <v>1.85</v>
      </c>
      <c r="H76" s="78">
        <v>1.9</v>
      </c>
      <c r="I76">
        <v>57.82</v>
      </c>
      <c r="J76">
        <v>270.7</v>
      </c>
      <c r="K76">
        <v>80.209999999999994</v>
      </c>
      <c r="L76">
        <v>10.49</v>
      </c>
      <c r="M76">
        <v>7.06</v>
      </c>
      <c r="N76" s="135">
        <v>0</v>
      </c>
      <c r="O76" s="135">
        <v>0</v>
      </c>
      <c r="P76" s="135">
        <v>0</v>
      </c>
      <c r="Q76">
        <v>10.72</v>
      </c>
      <c r="R76">
        <v>1.27</v>
      </c>
      <c r="S76">
        <v>8.24</v>
      </c>
      <c r="T76">
        <v>43.12</v>
      </c>
      <c r="U76">
        <v>14.37</v>
      </c>
      <c r="V76">
        <v>14.38</v>
      </c>
      <c r="W76">
        <v>19.13</v>
      </c>
      <c r="X76">
        <v>3.82</v>
      </c>
      <c r="Y76">
        <v>9.1300000000000008</v>
      </c>
      <c r="Z76">
        <v>2.5099999999999998</v>
      </c>
      <c r="AA76">
        <v>11.91</v>
      </c>
      <c r="AB76">
        <v>5.95</v>
      </c>
      <c r="AC76">
        <v>5.95</v>
      </c>
      <c r="AD76">
        <v>22.6</v>
      </c>
      <c r="AE76">
        <v>22.6</v>
      </c>
    </row>
    <row r="77" spans="1:31">
      <c r="A77" t="s">
        <v>119</v>
      </c>
      <c r="B77" s="75">
        <v>245.95</v>
      </c>
      <c r="C77" s="75">
        <v>80.08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57.82</v>
      </c>
      <c r="J77">
        <v>270.7</v>
      </c>
      <c r="K77">
        <v>80.209999999999994</v>
      </c>
      <c r="L77">
        <v>10.49</v>
      </c>
      <c r="M77">
        <v>6.12</v>
      </c>
      <c r="N77" s="135">
        <v>0</v>
      </c>
      <c r="O77" s="135">
        <v>0</v>
      </c>
      <c r="P77" s="135">
        <v>0</v>
      </c>
      <c r="Q77">
        <v>10.72</v>
      </c>
      <c r="R77">
        <v>0.36</v>
      </c>
      <c r="S77">
        <v>8.24</v>
      </c>
      <c r="T77">
        <v>43.75</v>
      </c>
      <c r="U77">
        <v>14.58</v>
      </c>
      <c r="V77">
        <v>14.59</v>
      </c>
      <c r="W77">
        <v>11.81</v>
      </c>
      <c r="X77">
        <v>2.36</v>
      </c>
      <c r="Y77">
        <v>6.59</v>
      </c>
      <c r="Z77">
        <v>0</v>
      </c>
      <c r="AA77">
        <v>6.59</v>
      </c>
      <c r="AB77">
        <v>3.29</v>
      </c>
      <c r="AC77">
        <v>6.03</v>
      </c>
      <c r="AD77">
        <v>23.28</v>
      </c>
      <c r="AE77">
        <v>23.28</v>
      </c>
    </row>
    <row r="78" spans="1:31">
      <c r="A78" t="s">
        <v>120</v>
      </c>
      <c r="B78" s="75">
        <v>245.95</v>
      </c>
      <c r="C78" s="75">
        <v>80.08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57.82</v>
      </c>
      <c r="J78">
        <v>270.7</v>
      </c>
      <c r="K78">
        <v>80.209999999999994</v>
      </c>
      <c r="L78">
        <v>10.49</v>
      </c>
      <c r="M78">
        <v>6.55</v>
      </c>
      <c r="N78" s="135">
        <v>0</v>
      </c>
      <c r="O78" s="135">
        <v>0</v>
      </c>
      <c r="P78" s="135">
        <v>0</v>
      </c>
      <c r="Q78">
        <v>10.72</v>
      </c>
      <c r="R78">
        <v>0</v>
      </c>
      <c r="S78">
        <v>8.24</v>
      </c>
      <c r="T78">
        <v>44.31</v>
      </c>
      <c r="U78">
        <v>14.77</v>
      </c>
      <c r="V78">
        <v>14.77</v>
      </c>
      <c r="W78">
        <v>6.61</v>
      </c>
      <c r="X78">
        <v>1.32</v>
      </c>
      <c r="Y78">
        <v>4.62</v>
      </c>
      <c r="Z78">
        <v>0</v>
      </c>
      <c r="AA78">
        <v>1.27</v>
      </c>
      <c r="AB78">
        <v>0.63</v>
      </c>
      <c r="AC78">
        <v>6.3</v>
      </c>
      <c r="AD78">
        <v>23.51</v>
      </c>
      <c r="AE78">
        <v>23.51</v>
      </c>
    </row>
    <row r="79" spans="1:31">
      <c r="A79" t="s">
        <v>121</v>
      </c>
      <c r="B79" s="75">
        <v>245.95</v>
      </c>
      <c r="C79" s="75">
        <v>80.08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57.82</v>
      </c>
      <c r="J79">
        <v>270.7</v>
      </c>
      <c r="K79">
        <v>80.209999999999994</v>
      </c>
      <c r="L79">
        <v>10.49</v>
      </c>
      <c r="M79">
        <v>7.01</v>
      </c>
      <c r="N79" s="135">
        <v>0</v>
      </c>
      <c r="O79" s="135">
        <v>0</v>
      </c>
      <c r="P79" s="135">
        <v>0</v>
      </c>
      <c r="Q79">
        <v>10.72</v>
      </c>
      <c r="R79">
        <v>0</v>
      </c>
      <c r="S79">
        <v>8.6</v>
      </c>
      <c r="T79">
        <v>42.87</v>
      </c>
      <c r="U79">
        <v>14.29</v>
      </c>
      <c r="V79">
        <v>14.28</v>
      </c>
      <c r="W79">
        <v>3.28</v>
      </c>
      <c r="X79">
        <v>0.65</v>
      </c>
      <c r="Y79">
        <v>2.96</v>
      </c>
      <c r="Z79">
        <v>0</v>
      </c>
      <c r="AA79">
        <v>0</v>
      </c>
      <c r="AB79">
        <v>0</v>
      </c>
      <c r="AC79">
        <v>5.9</v>
      </c>
      <c r="AD79">
        <v>23.29</v>
      </c>
      <c r="AE79">
        <v>23.29</v>
      </c>
    </row>
    <row r="80" spans="1:31">
      <c r="A80" t="s">
        <v>122</v>
      </c>
      <c r="B80" s="75">
        <v>245.95</v>
      </c>
      <c r="C80" s="75">
        <v>80.08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57.82</v>
      </c>
      <c r="J80">
        <v>270.7</v>
      </c>
      <c r="K80">
        <v>80.209999999999994</v>
      </c>
      <c r="L80">
        <v>10.49</v>
      </c>
      <c r="M80">
        <v>7.52</v>
      </c>
      <c r="N80" s="135">
        <v>0</v>
      </c>
      <c r="O80" s="135">
        <v>0</v>
      </c>
      <c r="P80" s="135">
        <v>0</v>
      </c>
      <c r="Q80">
        <v>10.72</v>
      </c>
      <c r="R80">
        <v>0</v>
      </c>
      <c r="S80">
        <v>8.6</v>
      </c>
      <c r="T80">
        <v>41.51</v>
      </c>
      <c r="U80">
        <v>13.84</v>
      </c>
      <c r="V80">
        <v>13.82</v>
      </c>
      <c r="W80">
        <v>1.51</v>
      </c>
      <c r="X80">
        <v>0.3</v>
      </c>
      <c r="Y80">
        <v>1.19</v>
      </c>
      <c r="Z80">
        <v>0</v>
      </c>
      <c r="AA80">
        <v>0</v>
      </c>
      <c r="AB80">
        <v>0</v>
      </c>
      <c r="AC80">
        <v>5.79</v>
      </c>
      <c r="AD80">
        <v>23.49</v>
      </c>
      <c r="AE80">
        <v>23.49</v>
      </c>
    </row>
    <row r="81" spans="1:31">
      <c r="A81" t="s">
        <v>123</v>
      </c>
      <c r="B81" s="75">
        <v>245.95</v>
      </c>
      <c r="C81" s="75">
        <v>80.08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57.82</v>
      </c>
      <c r="J81">
        <v>270.7</v>
      </c>
      <c r="K81">
        <v>80.209999999999994</v>
      </c>
      <c r="L81">
        <v>10.49</v>
      </c>
      <c r="M81">
        <v>7.91</v>
      </c>
      <c r="N81" s="135">
        <v>0</v>
      </c>
      <c r="O81" s="135">
        <v>0</v>
      </c>
      <c r="P81" s="135">
        <v>0</v>
      </c>
      <c r="Q81">
        <v>10.72</v>
      </c>
      <c r="R81">
        <v>0</v>
      </c>
      <c r="S81">
        <v>8.6</v>
      </c>
      <c r="T81">
        <v>41.48</v>
      </c>
      <c r="U81">
        <v>13.83</v>
      </c>
      <c r="V81">
        <v>13.82</v>
      </c>
      <c r="W81">
        <v>0.7</v>
      </c>
      <c r="X81">
        <v>0.14000000000000001</v>
      </c>
      <c r="Y81">
        <v>0</v>
      </c>
      <c r="Z81">
        <v>0</v>
      </c>
      <c r="AA81">
        <v>0</v>
      </c>
      <c r="AB81">
        <v>0</v>
      </c>
      <c r="AC81">
        <v>5.6</v>
      </c>
      <c r="AD81">
        <v>23.27</v>
      </c>
      <c r="AE81">
        <v>23.27</v>
      </c>
    </row>
    <row r="82" spans="1:31">
      <c r="A82" t="s">
        <v>124</v>
      </c>
      <c r="B82" s="75">
        <v>245.95</v>
      </c>
      <c r="C82" s="75">
        <v>80.08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57.82</v>
      </c>
      <c r="J82">
        <v>270.7</v>
      </c>
      <c r="K82">
        <v>80.209999999999994</v>
      </c>
      <c r="L82">
        <v>10.49</v>
      </c>
      <c r="M82">
        <v>7.29</v>
      </c>
      <c r="N82" s="135">
        <v>0</v>
      </c>
      <c r="O82" s="135">
        <v>0</v>
      </c>
      <c r="P82" s="135">
        <v>0</v>
      </c>
      <c r="Q82">
        <v>10.72</v>
      </c>
      <c r="R82">
        <v>0</v>
      </c>
      <c r="S82">
        <v>8.6</v>
      </c>
      <c r="T82">
        <v>39.93</v>
      </c>
      <c r="U82">
        <v>13.31</v>
      </c>
      <c r="V82">
        <v>13.31</v>
      </c>
      <c r="W82">
        <v>0.28999999999999998</v>
      </c>
      <c r="X82">
        <v>0.06</v>
      </c>
      <c r="Y82">
        <v>0</v>
      </c>
      <c r="Z82">
        <v>0</v>
      </c>
      <c r="AA82">
        <v>0</v>
      </c>
      <c r="AB82">
        <v>0</v>
      </c>
      <c r="AC82">
        <v>5.35</v>
      </c>
      <c r="AD82">
        <v>22.4</v>
      </c>
      <c r="AE82">
        <v>22.4</v>
      </c>
    </row>
    <row r="83" spans="1:31">
      <c r="A83" t="s">
        <v>125</v>
      </c>
      <c r="B83" s="75">
        <v>245.95</v>
      </c>
      <c r="C83" s="75">
        <v>80.08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57.82</v>
      </c>
      <c r="J83">
        <v>270.7</v>
      </c>
      <c r="K83">
        <v>80.209999999999994</v>
      </c>
      <c r="L83">
        <v>10.49</v>
      </c>
      <c r="M83">
        <v>7.28</v>
      </c>
      <c r="N83" s="135">
        <v>0</v>
      </c>
      <c r="O83" s="135">
        <v>0</v>
      </c>
      <c r="P83" s="135">
        <v>0</v>
      </c>
      <c r="Q83">
        <v>10.72</v>
      </c>
      <c r="R83">
        <v>0</v>
      </c>
      <c r="S83">
        <v>8.33</v>
      </c>
      <c r="T83">
        <v>40.229999999999997</v>
      </c>
      <c r="U83">
        <v>13.41</v>
      </c>
      <c r="V83">
        <v>13.41</v>
      </c>
      <c r="W83">
        <v>0.11</v>
      </c>
      <c r="X83">
        <v>0.02</v>
      </c>
      <c r="Y83">
        <v>0</v>
      </c>
      <c r="Z83">
        <v>0</v>
      </c>
      <c r="AA83">
        <v>0</v>
      </c>
      <c r="AB83">
        <v>0</v>
      </c>
      <c r="AC83">
        <v>5.34</v>
      </c>
      <c r="AD83">
        <v>22.33</v>
      </c>
      <c r="AE83">
        <v>22.33</v>
      </c>
    </row>
    <row r="84" spans="1:31">
      <c r="A84" t="s">
        <v>126</v>
      </c>
      <c r="B84" s="75">
        <v>245.95</v>
      </c>
      <c r="C84" s="75">
        <v>80.08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57.82</v>
      </c>
      <c r="J84">
        <v>270.7</v>
      </c>
      <c r="K84">
        <v>80.209999999999994</v>
      </c>
      <c r="L84">
        <v>10.49</v>
      </c>
      <c r="M84">
        <v>7.25</v>
      </c>
      <c r="N84" s="135">
        <v>0</v>
      </c>
      <c r="O84" s="135">
        <v>0</v>
      </c>
      <c r="P84" s="135">
        <v>0</v>
      </c>
      <c r="Q84">
        <v>10.72</v>
      </c>
      <c r="R84">
        <v>0</v>
      </c>
      <c r="S84">
        <v>8.33</v>
      </c>
      <c r="T84">
        <v>40.090000000000003</v>
      </c>
      <c r="U84">
        <v>13.36</v>
      </c>
      <c r="V84">
        <v>13.36</v>
      </c>
      <c r="W84">
        <v>0.03</v>
      </c>
      <c r="X84">
        <v>0</v>
      </c>
      <c r="Y84">
        <v>0</v>
      </c>
      <c r="Z84">
        <v>0</v>
      </c>
      <c r="AA84">
        <v>0</v>
      </c>
      <c r="AB84">
        <v>0</v>
      </c>
      <c r="AC84">
        <v>5.25</v>
      </c>
      <c r="AD84">
        <v>22.11</v>
      </c>
      <c r="AE84">
        <v>22.11</v>
      </c>
    </row>
    <row r="85" spans="1:31">
      <c r="A85" t="s">
        <v>127</v>
      </c>
      <c r="B85" s="75">
        <v>245.95</v>
      </c>
      <c r="C85" s="75">
        <v>80.08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57.82</v>
      </c>
      <c r="J85">
        <v>270.7</v>
      </c>
      <c r="K85">
        <v>80.209999999999994</v>
      </c>
      <c r="L85">
        <v>10.49</v>
      </c>
      <c r="M85">
        <v>7.26</v>
      </c>
      <c r="N85" s="135">
        <v>0</v>
      </c>
      <c r="O85" s="135">
        <v>0</v>
      </c>
      <c r="P85" s="135">
        <v>0</v>
      </c>
      <c r="Q85">
        <v>10.72</v>
      </c>
      <c r="R85">
        <v>0</v>
      </c>
      <c r="S85">
        <v>8.33</v>
      </c>
      <c r="T85">
        <v>40.270000000000003</v>
      </c>
      <c r="U85">
        <v>13.42</v>
      </c>
      <c r="V85">
        <v>13.43</v>
      </c>
      <c r="W85">
        <v>0.01</v>
      </c>
      <c r="X85">
        <v>0</v>
      </c>
      <c r="Y85">
        <v>0</v>
      </c>
      <c r="Z85">
        <v>0</v>
      </c>
      <c r="AA85">
        <v>0</v>
      </c>
      <c r="AB85">
        <v>0</v>
      </c>
      <c r="AC85">
        <v>5.28</v>
      </c>
      <c r="AD85">
        <v>21.84</v>
      </c>
      <c r="AE85">
        <v>21.84</v>
      </c>
    </row>
    <row r="86" spans="1:31">
      <c r="A86" t="s">
        <v>128</v>
      </c>
      <c r="B86" s="75">
        <v>245.95</v>
      </c>
      <c r="C86" s="75">
        <v>80.08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57.82</v>
      </c>
      <c r="J86">
        <v>270.7</v>
      </c>
      <c r="K86">
        <v>80.209999999999994</v>
      </c>
      <c r="L86">
        <v>10.49</v>
      </c>
      <c r="M86">
        <v>7.27</v>
      </c>
      <c r="N86" s="135">
        <v>0</v>
      </c>
      <c r="O86" s="135">
        <v>0</v>
      </c>
      <c r="P86" s="135">
        <v>0</v>
      </c>
      <c r="Q86">
        <v>10.72</v>
      </c>
      <c r="R86">
        <v>0</v>
      </c>
      <c r="S86">
        <v>8.33</v>
      </c>
      <c r="T86">
        <v>39.79</v>
      </c>
      <c r="U86">
        <v>13.26</v>
      </c>
      <c r="V86">
        <v>13.28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5.2</v>
      </c>
      <c r="AD86">
        <v>21.3</v>
      </c>
      <c r="AE86">
        <v>21.3</v>
      </c>
    </row>
    <row r="87" spans="1:31">
      <c r="A87" t="s">
        <v>129</v>
      </c>
      <c r="B87" s="75">
        <v>245.95</v>
      </c>
      <c r="C87" s="75">
        <v>80.08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57.82</v>
      </c>
      <c r="J87">
        <v>270.7</v>
      </c>
      <c r="K87">
        <v>80.209999999999994</v>
      </c>
      <c r="L87">
        <v>10.49</v>
      </c>
      <c r="M87">
        <v>7.24</v>
      </c>
      <c r="N87" s="135">
        <v>0</v>
      </c>
      <c r="O87" s="135">
        <v>0</v>
      </c>
      <c r="P87" s="135">
        <v>0</v>
      </c>
      <c r="Q87">
        <v>10.72</v>
      </c>
      <c r="R87">
        <v>0</v>
      </c>
      <c r="S87">
        <v>8.09</v>
      </c>
      <c r="T87">
        <v>39.9</v>
      </c>
      <c r="U87">
        <v>13.3</v>
      </c>
      <c r="V87">
        <v>13.29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5.12</v>
      </c>
      <c r="AD87">
        <v>21.89</v>
      </c>
      <c r="AE87">
        <v>21.89</v>
      </c>
    </row>
    <row r="88" spans="1:31">
      <c r="A88" t="s">
        <v>130</v>
      </c>
      <c r="B88" s="75">
        <v>245.95</v>
      </c>
      <c r="C88" s="75">
        <v>80.08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57.82</v>
      </c>
      <c r="J88">
        <v>270.7</v>
      </c>
      <c r="K88">
        <v>80.209999999999994</v>
      </c>
      <c r="L88">
        <v>10.49</v>
      </c>
      <c r="M88">
        <v>7.25</v>
      </c>
      <c r="N88" s="135">
        <v>0</v>
      </c>
      <c r="O88" s="135">
        <v>0</v>
      </c>
      <c r="P88" s="135">
        <v>0</v>
      </c>
      <c r="Q88">
        <v>10.72</v>
      </c>
      <c r="R88">
        <v>0</v>
      </c>
      <c r="S88">
        <v>8.09</v>
      </c>
      <c r="T88">
        <v>39</v>
      </c>
      <c r="U88">
        <v>13</v>
      </c>
      <c r="V88">
        <v>13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5.03</v>
      </c>
      <c r="AD88">
        <v>25.19</v>
      </c>
      <c r="AE88">
        <v>25.19</v>
      </c>
    </row>
    <row r="89" spans="1:31">
      <c r="A89" t="s">
        <v>131</v>
      </c>
      <c r="B89" s="75">
        <v>245.95</v>
      </c>
      <c r="C89" s="75">
        <v>80.08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57.82</v>
      </c>
      <c r="J89">
        <v>270.7</v>
      </c>
      <c r="K89">
        <v>80.209999999999994</v>
      </c>
      <c r="L89">
        <v>10.49</v>
      </c>
      <c r="M89">
        <v>7.3</v>
      </c>
      <c r="N89" s="135">
        <v>0</v>
      </c>
      <c r="O89" s="135">
        <v>0</v>
      </c>
      <c r="P89" s="135">
        <v>0</v>
      </c>
      <c r="Q89">
        <v>10.72</v>
      </c>
      <c r="R89">
        <v>0</v>
      </c>
      <c r="S89">
        <v>8.09</v>
      </c>
      <c r="T89">
        <v>37.549999999999997</v>
      </c>
      <c r="U89">
        <v>12.52</v>
      </c>
      <c r="V89">
        <v>12.51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4.6900000000000004</v>
      </c>
      <c r="AD89">
        <v>24.53</v>
      </c>
      <c r="AE89">
        <v>24.53</v>
      </c>
    </row>
    <row r="90" spans="1:31">
      <c r="A90" t="s">
        <v>132</v>
      </c>
      <c r="B90" s="75">
        <v>245.95</v>
      </c>
      <c r="C90" s="75">
        <v>80.08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57.82</v>
      </c>
      <c r="J90">
        <v>270.7</v>
      </c>
      <c r="K90">
        <v>80.209999999999994</v>
      </c>
      <c r="L90">
        <v>10.49</v>
      </c>
      <c r="M90">
        <v>7.29</v>
      </c>
      <c r="N90" s="135">
        <v>0</v>
      </c>
      <c r="O90" s="135">
        <v>0</v>
      </c>
      <c r="P90" s="135">
        <v>0</v>
      </c>
      <c r="Q90">
        <v>10.72</v>
      </c>
      <c r="R90">
        <v>0</v>
      </c>
      <c r="S90">
        <v>8.09</v>
      </c>
      <c r="T90">
        <v>36.409999999999997</v>
      </c>
      <c r="U90">
        <v>12.14</v>
      </c>
      <c r="V90">
        <v>12.13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4.55</v>
      </c>
      <c r="AD90">
        <v>23.89</v>
      </c>
      <c r="AE90">
        <v>23.89</v>
      </c>
    </row>
    <row r="91" spans="1:31">
      <c r="A91" t="s">
        <v>133</v>
      </c>
      <c r="B91" s="75">
        <v>245.95</v>
      </c>
      <c r="C91" s="75">
        <v>80.08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57.82</v>
      </c>
      <c r="J91">
        <v>270.7</v>
      </c>
      <c r="K91">
        <v>80.209999999999994</v>
      </c>
      <c r="L91">
        <v>10.49</v>
      </c>
      <c r="M91">
        <v>7.25</v>
      </c>
      <c r="N91" s="135">
        <v>0</v>
      </c>
      <c r="O91" s="135">
        <v>0</v>
      </c>
      <c r="P91" s="135">
        <v>0</v>
      </c>
      <c r="Q91">
        <v>10.72</v>
      </c>
      <c r="R91">
        <v>0</v>
      </c>
      <c r="S91">
        <v>7.86</v>
      </c>
      <c r="T91">
        <v>36.26</v>
      </c>
      <c r="U91">
        <v>12.09</v>
      </c>
      <c r="V91">
        <v>12.07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4.51</v>
      </c>
      <c r="AD91">
        <v>23.56</v>
      </c>
      <c r="AE91">
        <v>23.56</v>
      </c>
    </row>
    <row r="92" spans="1:31">
      <c r="A92" t="s">
        <v>134</v>
      </c>
      <c r="B92" s="75">
        <v>245.95</v>
      </c>
      <c r="C92" s="75">
        <v>80.08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57.82</v>
      </c>
      <c r="J92">
        <v>270.7</v>
      </c>
      <c r="K92">
        <v>80.209999999999994</v>
      </c>
      <c r="L92">
        <v>10.49</v>
      </c>
      <c r="M92">
        <v>7.29</v>
      </c>
      <c r="N92" s="135">
        <v>0</v>
      </c>
      <c r="O92" s="135">
        <v>0</v>
      </c>
      <c r="P92" s="135">
        <v>0</v>
      </c>
      <c r="Q92">
        <v>10.72</v>
      </c>
      <c r="R92">
        <v>0</v>
      </c>
      <c r="S92">
        <v>7.86</v>
      </c>
      <c r="T92">
        <v>35.5</v>
      </c>
      <c r="U92">
        <v>11.83</v>
      </c>
      <c r="V92">
        <v>11.84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4.2699999999999996</v>
      </c>
      <c r="AD92">
        <v>22.85</v>
      </c>
      <c r="AE92">
        <v>22.85</v>
      </c>
    </row>
    <row r="93" spans="1:31">
      <c r="A93" t="s">
        <v>135</v>
      </c>
      <c r="B93" s="75">
        <v>245.95</v>
      </c>
      <c r="C93" s="75">
        <v>80.08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57.82</v>
      </c>
      <c r="J93">
        <v>270.7</v>
      </c>
      <c r="K93">
        <v>80.209999999999994</v>
      </c>
      <c r="L93">
        <v>10.49</v>
      </c>
      <c r="M93">
        <v>7.26</v>
      </c>
      <c r="N93" s="135">
        <v>0</v>
      </c>
      <c r="O93" s="135">
        <v>0</v>
      </c>
      <c r="P93" s="135">
        <v>0</v>
      </c>
      <c r="Q93">
        <v>10.72</v>
      </c>
      <c r="R93">
        <v>0</v>
      </c>
      <c r="S93">
        <v>7.86</v>
      </c>
      <c r="T93">
        <v>35.11</v>
      </c>
      <c r="U93">
        <v>11.7</v>
      </c>
      <c r="V93">
        <v>11.71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4.22</v>
      </c>
      <c r="AD93">
        <v>22.66</v>
      </c>
      <c r="AE93">
        <v>22.66</v>
      </c>
    </row>
    <row r="94" spans="1:31">
      <c r="A94" t="s">
        <v>136</v>
      </c>
      <c r="B94" s="75">
        <v>245.95</v>
      </c>
      <c r="C94" s="75">
        <v>80.08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57.82</v>
      </c>
      <c r="J94">
        <v>270.7</v>
      </c>
      <c r="K94">
        <v>80.209999999999994</v>
      </c>
      <c r="L94">
        <v>10.49</v>
      </c>
      <c r="M94">
        <v>7.25</v>
      </c>
      <c r="N94" s="135">
        <v>0</v>
      </c>
      <c r="O94" s="135">
        <v>0</v>
      </c>
      <c r="P94" s="135">
        <v>0</v>
      </c>
      <c r="Q94">
        <v>10.72</v>
      </c>
      <c r="R94">
        <v>0</v>
      </c>
      <c r="S94">
        <v>7.86</v>
      </c>
      <c r="T94">
        <v>35.49</v>
      </c>
      <c r="U94">
        <v>11.83</v>
      </c>
      <c r="V94">
        <v>11.83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4.33</v>
      </c>
      <c r="AD94">
        <v>22.39</v>
      </c>
      <c r="AE94">
        <v>22.39</v>
      </c>
    </row>
    <row r="95" spans="1:31">
      <c r="A95" t="s">
        <v>137</v>
      </c>
      <c r="B95" s="75">
        <v>245.95</v>
      </c>
      <c r="C95" s="75">
        <v>80.08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57.82</v>
      </c>
      <c r="J95">
        <v>270.7</v>
      </c>
      <c r="K95">
        <v>80.209999999999994</v>
      </c>
      <c r="L95">
        <v>10.49</v>
      </c>
      <c r="M95">
        <v>8.07</v>
      </c>
      <c r="N95" s="135">
        <v>0</v>
      </c>
      <c r="O95" s="135">
        <v>0</v>
      </c>
      <c r="P95" s="135">
        <v>0</v>
      </c>
      <c r="Q95">
        <v>10.72</v>
      </c>
      <c r="R95">
        <v>0</v>
      </c>
      <c r="S95">
        <v>7.59</v>
      </c>
      <c r="T95">
        <v>35.83</v>
      </c>
      <c r="U95">
        <v>11.94</v>
      </c>
      <c r="V95">
        <v>11.94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4.33</v>
      </c>
      <c r="AD95">
        <v>22.5</v>
      </c>
      <c r="AE95">
        <v>22.5</v>
      </c>
    </row>
    <row r="96" spans="1:31">
      <c r="A96" t="s">
        <v>138</v>
      </c>
      <c r="B96" s="75">
        <v>245.95</v>
      </c>
      <c r="C96" s="75">
        <v>80.08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57.82</v>
      </c>
      <c r="J96">
        <v>270.7</v>
      </c>
      <c r="K96">
        <v>80.209999999999994</v>
      </c>
      <c r="L96">
        <v>10.49</v>
      </c>
      <c r="M96">
        <v>7.69</v>
      </c>
      <c r="N96" s="135">
        <v>0</v>
      </c>
      <c r="O96" s="135">
        <v>0</v>
      </c>
      <c r="P96" s="135">
        <v>0</v>
      </c>
      <c r="Q96">
        <v>10.72</v>
      </c>
      <c r="R96">
        <v>0</v>
      </c>
      <c r="S96">
        <v>7.59</v>
      </c>
      <c r="T96">
        <v>36.81</v>
      </c>
      <c r="U96">
        <v>12.27</v>
      </c>
      <c r="V96">
        <v>12.28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4.33</v>
      </c>
      <c r="AD96">
        <v>23.07</v>
      </c>
      <c r="AE96">
        <v>23.07</v>
      </c>
    </row>
    <row r="97" spans="1:36">
      <c r="A97" t="s">
        <v>139</v>
      </c>
      <c r="B97" s="75">
        <v>245.95</v>
      </c>
      <c r="C97" s="75">
        <v>80.08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57.82</v>
      </c>
      <c r="J97">
        <v>270.7</v>
      </c>
      <c r="K97">
        <v>80.209999999999994</v>
      </c>
      <c r="L97">
        <v>10.49</v>
      </c>
      <c r="M97">
        <v>7.23</v>
      </c>
      <c r="N97" s="135">
        <v>0</v>
      </c>
      <c r="O97" s="135">
        <v>0</v>
      </c>
      <c r="P97" s="135">
        <v>0</v>
      </c>
      <c r="Q97">
        <v>10.72</v>
      </c>
      <c r="R97">
        <v>0</v>
      </c>
      <c r="S97">
        <v>7.59</v>
      </c>
      <c r="T97">
        <v>38.380000000000003</v>
      </c>
      <c r="U97">
        <v>12.79</v>
      </c>
      <c r="V97">
        <v>12.79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4.45</v>
      </c>
      <c r="AD97">
        <v>24.07</v>
      </c>
      <c r="AE97">
        <v>24.07</v>
      </c>
    </row>
    <row r="98" spans="1:36">
      <c r="A98" t="s">
        <v>140</v>
      </c>
      <c r="B98" s="75">
        <v>245.95</v>
      </c>
      <c r="C98" s="75">
        <v>80.08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57.82</v>
      </c>
      <c r="J98">
        <v>270.7</v>
      </c>
      <c r="K98">
        <v>80.209999999999994</v>
      </c>
      <c r="L98">
        <v>10.49</v>
      </c>
      <c r="M98">
        <v>7.03</v>
      </c>
      <c r="N98" s="135">
        <v>0</v>
      </c>
      <c r="O98" s="135">
        <v>0</v>
      </c>
      <c r="P98" s="135">
        <v>0</v>
      </c>
      <c r="Q98">
        <v>10.72</v>
      </c>
      <c r="R98">
        <v>0</v>
      </c>
      <c r="S98">
        <v>7.59</v>
      </c>
      <c r="T98">
        <v>39.47</v>
      </c>
      <c r="U98">
        <v>13.16</v>
      </c>
      <c r="V98">
        <v>13.16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4.57</v>
      </c>
      <c r="AD98">
        <v>24.54</v>
      </c>
      <c r="AE98">
        <v>24.54</v>
      </c>
    </row>
    <row r="99" spans="1:36">
      <c r="A99" t="s">
        <v>141</v>
      </c>
      <c r="B99" s="75">
        <f>SUM(B3:B98)/4000</f>
        <v>5.045452500000005</v>
      </c>
      <c r="C99" s="75">
        <f t="shared" ref="C99:L99" si="2">SUM(C3:C98)/4000</f>
        <v>1.6603299999999988</v>
      </c>
      <c r="D99" s="135">
        <f t="shared" ref="D99" si="3">SUM(D3:D98)/4000</f>
        <v>0.80467999999999962</v>
      </c>
      <c r="E99" s="75"/>
      <c r="F99" s="78">
        <f t="shared" si="2"/>
        <v>0.11591000000000001</v>
      </c>
      <c r="G99" s="78">
        <f t="shared" si="2"/>
        <v>0.11591000000000001</v>
      </c>
      <c r="H99" s="78">
        <f t="shared" si="2"/>
        <v>0.11881750000000003</v>
      </c>
      <c r="I99">
        <f t="shared" si="2"/>
        <v>1.2253900000000006</v>
      </c>
      <c r="J99">
        <f t="shared" si="2"/>
        <v>6.496800000000011</v>
      </c>
      <c r="K99">
        <f t="shared" si="2"/>
        <v>1.845285000000001</v>
      </c>
      <c r="L99">
        <f t="shared" si="2"/>
        <v>0.25078000000000011</v>
      </c>
      <c r="M99">
        <f t="shared" ref="M99:AB99" si="4">SUM(M3:M98)/4000</f>
        <v>0.16004999999999994</v>
      </c>
      <c r="N99" s="135">
        <f t="shared" si="4"/>
        <v>0.26779000000000014</v>
      </c>
      <c r="O99" s="135">
        <f t="shared" si="4"/>
        <v>0.2689200000000001</v>
      </c>
      <c r="P99" s="135">
        <f t="shared" si="4"/>
        <v>0.2679700000000001</v>
      </c>
      <c r="Q99">
        <f t="shared" si="4"/>
        <v>0.25636000000000042</v>
      </c>
      <c r="R99">
        <f t="shared" si="4"/>
        <v>0.78827500000000017</v>
      </c>
      <c r="S99">
        <f t="shared" si="4"/>
        <v>0.17641000000000015</v>
      </c>
      <c r="T99">
        <f t="shared" si="4"/>
        <v>1.261935</v>
      </c>
      <c r="U99">
        <f t="shared" si="4"/>
        <v>0.42065499999999978</v>
      </c>
      <c r="V99">
        <f t="shared" si="4"/>
        <v>0.4206249999999998</v>
      </c>
      <c r="W99">
        <f t="shared" si="4"/>
        <v>1.7712249999999994</v>
      </c>
      <c r="X99">
        <f t="shared" si="4"/>
        <v>0.35424250000000002</v>
      </c>
      <c r="Y99">
        <f t="shared" si="4"/>
        <v>0.54749249999999994</v>
      </c>
      <c r="Z99">
        <f t="shared" si="4"/>
        <v>0.31100249999999996</v>
      </c>
      <c r="AA99">
        <f t="shared" si="4"/>
        <v>0.90599250000000042</v>
      </c>
      <c r="AB99">
        <f t="shared" si="4"/>
        <v>0.4529475</v>
      </c>
      <c r="AC99">
        <f t="shared" ref="AC99:AJ99" si="5">SUM(AC3:AC98)/4000</f>
        <v>0.18579000000000007</v>
      </c>
      <c r="AD99">
        <f t="shared" si="5"/>
        <v>0.65064749999999993</v>
      </c>
      <c r="AE99">
        <f t="shared" si="5"/>
        <v>0.65064749999999993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44801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44801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2.319</v>
      </c>
      <c r="C3" s="144">
        <f>'IDT-1 Calculation'!DG3</f>
        <v>1.4370000000000001</v>
      </c>
      <c r="D3" s="144">
        <f>'IDT-1 Calculation'!DH3</f>
        <v>0</v>
      </c>
      <c r="E3" s="144">
        <f>'IDT-1 Calculation'!DI3</f>
        <v>0</v>
      </c>
      <c r="F3" s="144">
        <f>'IDT-1 Calculation'!DJ3</f>
        <v>-3.7560000000000002</v>
      </c>
      <c r="G3" s="145">
        <f>SUM(B3:F3)</f>
        <v>0</v>
      </c>
    </row>
    <row r="4" spans="1:7">
      <c r="A4" s="140" t="s">
        <v>46</v>
      </c>
      <c r="B4" s="136">
        <f>'IDT-1 Calculation'!DF4</f>
        <v>12.348000000000001</v>
      </c>
      <c r="C4" s="136">
        <f>'IDT-1 Calculation'!DG4</f>
        <v>7.6509999999999998</v>
      </c>
      <c r="D4" s="136">
        <f>'IDT-1 Calculation'!DH4</f>
        <v>0</v>
      </c>
      <c r="E4" s="136">
        <f>'IDT-1 Calculation'!DI4</f>
        <v>0</v>
      </c>
      <c r="F4" s="136">
        <f>'IDT-1 Calculation'!DJ4</f>
        <v>-19.999000000000002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24.783000000000001</v>
      </c>
      <c r="C5" s="136">
        <f>'IDT-1 Calculation'!DG5</f>
        <v>15.356</v>
      </c>
      <c r="D5" s="136">
        <f>'IDT-1 Calculation'!DH5</f>
        <v>0</v>
      </c>
      <c r="E5" s="136">
        <f>'IDT-1 Calculation'!DI5</f>
        <v>0</v>
      </c>
      <c r="F5" s="136">
        <f>'IDT-1 Calculation'!DJ5</f>
        <v>-40.139000000000003</v>
      </c>
      <c r="G5" s="141">
        <f t="shared" si="0"/>
        <v>0</v>
      </c>
    </row>
    <row r="6" spans="1:7">
      <c r="A6" s="140" t="s">
        <v>48</v>
      </c>
      <c r="B6" s="136">
        <f>'IDT-1 Calculation'!DF6</f>
        <v>38.165999999999997</v>
      </c>
      <c r="C6" s="136">
        <f>'IDT-1 Calculation'!DG6</f>
        <v>23.646999999999998</v>
      </c>
      <c r="D6" s="136">
        <f>'IDT-1 Calculation'!DH6</f>
        <v>0</v>
      </c>
      <c r="E6" s="136">
        <f>'IDT-1 Calculation'!DI6</f>
        <v>0</v>
      </c>
      <c r="F6" s="136">
        <f>'IDT-1 Calculation'!DJ6</f>
        <v>-61.812999999999995</v>
      </c>
      <c r="G6" s="141">
        <f t="shared" si="0"/>
        <v>0</v>
      </c>
    </row>
    <row r="7" spans="1:7">
      <c r="A7" s="140" t="s">
        <v>49</v>
      </c>
      <c r="B7" s="136">
        <f>'IDT-1 Calculation'!DF7</f>
        <v>53.241</v>
      </c>
      <c r="C7" s="136">
        <f>'IDT-1 Calculation'!DG7</f>
        <v>32.987000000000002</v>
      </c>
      <c r="D7" s="136">
        <f>'IDT-1 Calculation'!DH7</f>
        <v>0</v>
      </c>
      <c r="E7" s="136">
        <f>'IDT-1 Calculation'!DI7</f>
        <v>0</v>
      </c>
      <c r="F7" s="136">
        <f>'IDT-1 Calculation'!DJ7</f>
        <v>-86.228000000000009</v>
      </c>
      <c r="G7" s="141">
        <f t="shared" si="0"/>
        <v>0</v>
      </c>
    </row>
    <row r="8" spans="1:7">
      <c r="A8" s="140" t="s">
        <v>50</v>
      </c>
      <c r="B8" s="136">
        <f>'IDT-1 Calculation'!DF8</f>
        <v>63.555999999999997</v>
      </c>
      <c r="C8" s="136">
        <f>'IDT-1 Calculation'!DG8</f>
        <v>39.378</v>
      </c>
      <c r="D8" s="136">
        <f>'IDT-1 Calculation'!DH8</f>
        <v>0</v>
      </c>
      <c r="E8" s="136">
        <f>'IDT-1 Calculation'!DI8</f>
        <v>0</v>
      </c>
      <c r="F8" s="136">
        <f>'IDT-1 Calculation'!DJ8</f>
        <v>-102.934</v>
      </c>
      <c r="G8" s="141">
        <f t="shared" si="0"/>
        <v>0</v>
      </c>
    </row>
    <row r="9" spans="1:7">
      <c r="A9" s="140" t="s">
        <v>51</v>
      </c>
      <c r="B9" s="136">
        <f>'IDT-1 Calculation'!DF9</f>
        <v>73.876999999999995</v>
      </c>
      <c r="C9" s="136">
        <f>'IDT-1 Calculation'!DG9</f>
        <v>45.774000000000001</v>
      </c>
      <c r="D9" s="136">
        <f>'IDT-1 Calculation'!DH9</f>
        <v>0</v>
      </c>
      <c r="E9" s="136">
        <f>'IDT-1 Calculation'!DI9</f>
        <v>0</v>
      </c>
      <c r="F9" s="136">
        <f>'IDT-1 Calculation'!DJ9</f>
        <v>-119.651</v>
      </c>
      <c r="G9" s="141">
        <f t="shared" si="0"/>
        <v>0</v>
      </c>
    </row>
    <row r="10" spans="1:7">
      <c r="A10" s="140" t="s">
        <v>52</v>
      </c>
      <c r="B10" s="136">
        <f>'IDT-1 Calculation'!DF10</f>
        <v>84.968999999999994</v>
      </c>
      <c r="C10" s="136">
        <f>'IDT-1 Calculation'!DG10</f>
        <v>52.646000000000001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-137.61500000000001</v>
      </c>
      <c r="G10" s="141">
        <f t="shared" si="0"/>
        <v>0</v>
      </c>
    </row>
    <row r="11" spans="1:7">
      <c r="A11" s="140" t="s">
        <v>53</v>
      </c>
      <c r="B11" s="136">
        <f>'IDT-1 Calculation'!DF11</f>
        <v>101.202</v>
      </c>
      <c r="C11" s="136">
        <f>'IDT-1 Calculation'!DG11</f>
        <v>55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-156.202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3.4660000000000002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-3.4660000000000002</v>
      </c>
      <c r="G13" s="141">
        <f t="shared" si="0"/>
        <v>0</v>
      </c>
    </row>
    <row r="14" spans="1:7">
      <c r="A14" s="140" t="s">
        <v>56</v>
      </c>
      <c r="B14" s="136">
        <f>'IDT-1 Calculation'!DF14</f>
        <v>21.611000000000001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-21.611000000000001</v>
      </c>
      <c r="G14" s="141">
        <f t="shared" si="0"/>
        <v>0</v>
      </c>
    </row>
    <row r="15" spans="1:7">
      <c r="A15" s="140" t="s">
        <v>57</v>
      </c>
      <c r="B15" s="136">
        <f>'IDT-1 Calculation'!DF15</f>
        <v>31.887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-31.887</v>
      </c>
      <c r="G15" s="141">
        <f t="shared" si="0"/>
        <v>0</v>
      </c>
    </row>
    <row r="16" spans="1:7">
      <c r="A16" s="140" t="s">
        <v>58</v>
      </c>
      <c r="B16" s="136">
        <f>'IDT-1 Calculation'!DF16</f>
        <v>42.2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-42.2</v>
      </c>
      <c r="G16" s="141">
        <f t="shared" si="0"/>
        <v>0</v>
      </c>
    </row>
    <row r="17" spans="1:7">
      <c r="A17" s="140" t="s">
        <v>59</v>
      </c>
      <c r="B17" s="136">
        <f>'IDT-1 Calculation'!DF17</f>
        <v>58.744999999999997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-58.744999999999997</v>
      </c>
      <c r="G17" s="141">
        <f t="shared" si="0"/>
        <v>0</v>
      </c>
    </row>
    <row r="18" spans="1:7">
      <c r="A18" s="140" t="s">
        <v>60</v>
      </c>
      <c r="B18" s="136">
        <f>'IDT-1 Calculation'!DF18</f>
        <v>71.846000000000004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-71.846000000000004</v>
      </c>
      <c r="G18" s="141">
        <f t="shared" si="0"/>
        <v>0</v>
      </c>
    </row>
    <row r="19" spans="1:7">
      <c r="A19" s="140" t="s">
        <v>61</v>
      </c>
      <c r="B19" s="136">
        <f>'IDT-1 Calculation'!DF19</f>
        <v>94.349000000000004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-94.349000000000004</v>
      </c>
      <c r="G19" s="141">
        <f t="shared" si="0"/>
        <v>0</v>
      </c>
    </row>
    <row r="20" spans="1:7">
      <c r="A20" s="140" t="s">
        <v>62</v>
      </c>
      <c r="B20" s="136">
        <f>'IDT-1 Calculation'!DF20</f>
        <v>75</v>
      </c>
      <c r="C20" s="136">
        <f>'IDT-1 Calculation'!DG20</f>
        <v>-5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-70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53</v>
      </c>
      <c r="C21" s="136">
        <f>'IDT-1 Calculation'!DG21</f>
        <v>-22.437999999999999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-30.562000000000001</v>
      </c>
      <c r="G21" s="141">
        <f t="shared" si="0"/>
        <v>0</v>
      </c>
    </row>
    <row r="22" spans="1:7">
      <c r="A22" s="140" t="s">
        <v>64</v>
      </c>
      <c r="B22" s="136">
        <f>'IDT-1 Calculation'!DF22</f>
        <v>26</v>
      </c>
      <c r="C22" s="136">
        <f>'IDT-1 Calculation'!DG22</f>
        <v>-11.007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-14.993</v>
      </c>
      <c r="G22" s="141">
        <f t="shared" si="0"/>
        <v>0</v>
      </c>
    </row>
    <row r="23" spans="1:7">
      <c r="A23" s="140" t="s">
        <v>65</v>
      </c>
      <c r="B23" s="136">
        <f>'IDT-1 Calculation'!DF23</f>
        <v>7</v>
      </c>
      <c r="C23" s="136">
        <f>'IDT-1 Calculation'!DG23</f>
        <v>-2.964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-4.0359999999999996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69</v>
      </c>
      <c r="C27" s="136">
        <f>'IDT-1 Calculation'!DG27</f>
        <v>-29.212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-39.787999999999997</v>
      </c>
      <c r="G27" s="141">
        <f t="shared" si="0"/>
        <v>0</v>
      </c>
    </row>
    <row r="28" spans="1:7">
      <c r="A28" s="140" t="s">
        <v>70</v>
      </c>
      <c r="B28" s="136">
        <f>'IDT-1 Calculation'!DF28</f>
        <v>46</v>
      </c>
      <c r="C28" s="136">
        <f>'IDT-1 Calculation'!DG28</f>
        <v>-19.475000000000001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-26.524999999999999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28</v>
      </c>
      <c r="C29" s="136">
        <f>'IDT-1 Calculation'!DG29</f>
        <v>-11.853999999999999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-16.146000000000001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18</v>
      </c>
      <c r="C30" s="136">
        <f>'IDT-1 Calculation'!DG30</f>
        <v>-7.6210000000000004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-10.379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19</v>
      </c>
      <c r="C57" s="136">
        <f>'IDT-1 Calculation'!DG57</f>
        <v>-19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54</v>
      </c>
      <c r="C58" s="136">
        <f>'IDT-1 Calculation'!DG58</f>
        <v>-54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53</v>
      </c>
      <c r="C59" s="136">
        <f>'IDT-1 Calculation'!DG59</f>
        <v>-53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99</v>
      </c>
      <c r="C60" s="136">
        <f>'IDT-1 Calculation'!DG60</f>
        <v>-99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90</v>
      </c>
      <c r="C61" s="136">
        <f>'IDT-1 Calculation'!DG61</f>
        <v>-90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150</v>
      </c>
      <c r="C62" s="136">
        <f>'IDT-1 Calculation'!DG62</f>
        <v>-150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130</v>
      </c>
      <c r="C63" s="136">
        <f>'IDT-1 Calculation'!DG63</f>
        <v>-130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240.15600000000001</v>
      </c>
      <c r="C64" s="136">
        <f>'IDT-1 Calculation'!DG64</f>
        <v>-120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-120.15600000000001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233.095</v>
      </c>
      <c r="C65" s="136">
        <f>'IDT-1 Calculation'!DG65</f>
        <v>-115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-118.095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237.71299999999999</v>
      </c>
      <c r="C66" s="136">
        <f>'IDT-1 Calculation'!DG66</f>
        <v>-115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-122.71299999999999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239.339</v>
      </c>
      <c r="C67" s="136">
        <f>'IDT-1 Calculation'!DG67</f>
        <v>-110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-129.339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244.22300000000001</v>
      </c>
      <c r="C68" s="136">
        <f>'IDT-1 Calculation'!DG68</f>
        <v>-110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-134.22300000000001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234.714</v>
      </c>
      <c r="C69" s="136">
        <f>'IDT-1 Calculation'!DG69</f>
        <v>-100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-134.714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230.47900000000001</v>
      </c>
      <c r="C70" s="136">
        <f>'IDT-1 Calculation'!DG70</f>
        <v>-95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-135.47900000000001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222.82900000000001</v>
      </c>
      <c r="C71" s="136">
        <f>'IDT-1 Calculation'!DG71</f>
        <v>-85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-137.82900000000001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213.94200000000001</v>
      </c>
      <c r="C72" s="136">
        <f>'IDT-1 Calculation'!DG72</f>
        <v>-70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-143.94200000000001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187.185</v>
      </c>
      <c r="C73" s="136">
        <f>'IDT-1 Calculation'!DG73</f>
        <v>-50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-137.185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164.44399999999999</v>
      </c>
      <c r="C74" s="136">
        <f>'IDT-1 Calculation'!DG74</f>
        <v>-30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-134.44399999999999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18</v>
      </c>
      <c r="C75" s="136">
        <f>'IDT-1 Calculation'!DG75</f>
        <v>-5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-13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32</v>
      </c>
      <c r="C77" s="136">
        <f>'IDT-1 Calculation'!DG77</f>
        <v>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-37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38</v>
      </c>
      <c r="C78" s="136">
        <f>'IDT-1 Calculation'!DG78</f>
        <v>10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-48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2</v>
      </c>
      <c r="C79" s="136">
        <f>'IDT-1 Calculation'!DG79</f>
        <v>20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-22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18</v>
      </c>
      <c r="C80" s="136">
        <f>'IDT-1 Calculation'!DG80</f>
        <v>15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-33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55</v>
      </c>
      <c r="C81" s="136">
        <f>'IDT-1 Calculation'!DG81</f>
        <v>15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-70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76.099999999999994</v>
      </c>
      <c r="C82" s="136">
        <f>'IDT-1 Calculation'!DG82</f>
        <v>20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-96.1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65.125</v>
      </c>
      <c r="C83" s="136">
        <f>'IDT-1 Calculation'!DG83</f>
        <v>25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-90.125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54.384999999999998</v>
      </c>
      <c r="C84" s="136">
        <f>'IDT-1 Calculation'!DG84</f>
        <v>30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-84.384999999999991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48.564999999999998</v>
      </c>
      <c r="C85" s="136">
        <f>'IDT-1 Calculation'!DG85</f>
        <v>30.09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-78.655000000000001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37.481999999999999</v>
      </c>
      <c r="C86" s="136">
        <f>'IDT-1 Calculation'!DG86</f>
        <v>23.222999999999999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-60.704999999999998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32.250999999999998</v>
      </c>
      <c r="C87" s="136">
        <f>'IDT-1 Calculation'!DG87</f>
        <v>19.981999999999999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-52.232999999999997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22.803999999999998</v>
      </c>
      <c r="C88" s="136">
        <f>'IDT-1 Calculation'!DG88</f>
        <v>14.129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-36.933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13.351000000000001</v>
      </c>
      <c r="C89" s="136">
        <f>'IDT-1 Calculation'!DG89</f>
        <v>8.2720000000000002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-21.623000000000001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3.8860000000000001</v>
      </c>
      <c r="C90" s="136">
        <f>'IDT-1 Calculation'!DG90</f>
        <v>2.407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-6.2930000000000001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1.1676582500000001</v>
      </c>
      <c r="C99" s="152">
        <f>SUM(C3:C98)/4000</f>
        <v>-0.29939800000000011</v>
      </c>
      <c r="D99" s="152">
        <f>SUM(D3:D98)/4000</f>
        <v>0</v>
      </c>
      <c r="E99" s="152">
        <f>SUM(E3:E98)/4000</f>
        <v>0</v>
      </c>
      <c r="F99" s="152">
        <f>SUM(F3:F98)/4000</f>
        <v>-0.86826024999999996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160.78784418414077</v>
      </c>
      <c r="L3">
        <v>126.97081685012564</v>
      </c>
      <c r="M3">
        <v>31.191410759639812</v>
      </c>
      <c r="N3">
        <v>51.882312192118228</v>
      </c>
      <c r="O3">
        <v>73.287181277829134</v>
      </c>
      <c r="P3">
        <v>24.154946035523071</v>
      </c>
      <c r="Q3">
        <v>9.5845831348261079</v>
      </c>
      <c r="R3">
        <v>18.613834648370496</v>
      </c>
      <c r="S3">
        <v>11.590457142857144</v>
      </c>
      <c r="T3">
        <v>0</v>
      </c>
      <c r="U3">
        <v>40.882972407554</v>
      </c>
      <c r="V3">
        <v>9.1024962406015053</v>
      </c>
      <c r="W3">
        <v>15.274704598387579</v>
      </c>
      <c r="X3">
        <v>64.790136016187063</v>
      </c>
      <c r="Y3">
        <v>0</v>
      </c>
      <c r="Z3">
        <v>8.6352868800000007</v>
      </c>
      <c r="AA3">
        <v>18.511436736000004</v>
      </c>
      <c r="AB3">
        <v>17.352844703999999</v>
      </c>
      <c r="AC3">
        <v>12.7643852736</v>
      </c>
      <c r="AD3">
        <v>16.071074640000003</v>
      </c>
      <c r="AE3">
        <v>12.960352800000001</v>
      </c>
      <c r="AF3">
        <v>6.1515000000000013</v>
      </c>
      <c r="AG3">
        <v>26.652153600000005</v>
      </c>
      <c r="AH3">
        <v>67.1714676</v>
      </c>
      <c r="AI3">
        <v>6.7092191999999997</v>
      </c>
      <c r="AJ3">
        <v>0</v>
      </c>
      <c r="AK3">
        <v>22.073040000000002</v>
      </c>
      <c r="AL3">
        <v>62.416799999999995</v>
      </c>
      <c r="AM3">
        <v>4.6836965079365083</v>
      </c>
      <c r="AN3">
        <v>0</v>
      </c>
      <c r="AO3">
        <v>9.0387360000000001</v>
      </c>
      <c r="AP3">
        <v>5.6824135199999999</v>
      </c>
      <c r="AQ3">
        <v>43.145960000000002</v>
      </c>
      <c r="AR3">
        <v>17.455564799999998</v>
      </c>
      <c r="AS3">
        <v>14.238565344000003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37.868558196726298</v>
      </c>
      <c r="BB3">
        <f>SUM(B3:AZ3)-BA3</f>
        <v>971.95963489697044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160.78784418414077</v>
      </c>
      <c r="L4">
        <v>126.97081685012564</v>
      </c>
      <c r="M4">
        <v>31.191410759639812</v>
      </c>
      <c r="N4">
        <v>51.882312192118228</v>
      </c>
      <c r="O4">
        <v>73.287181277829134</v>
      </c>
      <c r="P4">
        <v>24.154946035523071</v>
      </c>
      <c r="Q4">
        <v>9.5845831348261079</v>
      </c>
      <c r="R4">
        <v>18.613834648370496</v>
      </c>
      <c r="S4">
        <v>11.590457142857144</v>
      </c>
      <c r="T4">
        <v>0</v>
      </c>
      <c r="U4">
        <v>40.882972407554</v>
      </c>
      <c r="V4">
        <v>9.1024962406015053</v>
      </c>
      <c r="W4">
        <v>15.274704598387579</v>
      </c>
      <c r="X4">
        <v>64.790136016187063</v>
      </c>
      <c r="Y4">
        <v>0</v>
      </c>
      <c r="Z4">
        <v>8.6352868800000007</v>
      </c>
      <c r="AA4">
        <v>18.511436736000004</v>
      </c>
      <c r="AB4">
        <v>17.352844703999999</v>
      </c>
      <c r="AC4">
        <v>12.7643852736</v>
      </c>
      <c r="AD4">
        <v>16.071074640000003</v>
      </c>
      <c r="AE4">
        <v>12.960352800000001</v>
      </c>
      <c r="AF4">
        <v>6.1515000000000013</v>
      </c>
      <c r="AG4">
        <v>26.652153600000005</v>
      </c>
      <c r="AH4">
        <v>67.1714676</v>
      </c>
      <c r="AI4">
        <v>6.7092191999999997</v>
      </c>
      <c r="AJ4">
        <v>0</v>
      </c>
      <c r="AK4">
        <v>22.073040000000002</v>
      </c>
      <c r="AL4">
        <v>62.416799999999995</v>
      </c>
      <c r="AM4">
        <v>4.6836965079365083</v>
      </c>
      <c r="AN4">
        <v>0</v>
      </c>
      <c r="AO4">
        <v>9.0387360000000001</v>
      </c>
      <c r="AP4">
        <v>5.6824135199999999</v>
      </c>
      <c r="AQ4">
        <v>43.145960000000002</v>
      </c>
      <c r="AR4">
        <v>17.455564799999998</v>
      </c>
      <c r="AS4">
        <v>14.238565344000003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37.868558196726298</v>
      </c>
      <c r="BB4">
        <f t="shared" ref="BB4:BB67" si="0">SUM(B4:AZ4)-BA4</f>
        <v>971.95963489697044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160.78784418414077</v>
      </c>
      <c r="L5">
        <v>126.97081685012564</v>
      </c>
      <c r="M5">
        <v>31.191410759639812</v>
      </c>
      <c r="N5">
        <v>51.882312192118228</v>
      </c>
      <c r="O5">
        <v>73.287181277829134</v>
      </c>
      <c r="P5">
        <v>24.154946035523071</v>
      </c>
      <c r="Q5">
        <v>9.5845831348261079</v>
      </c>
      <c r="R5">
        <v>18.613834648370496</v>
      </c>
      <c r="S5">
        <v>11.590457142857144</v>
      </c>
      <c r="T5">
        <v>0</v>
      </c>
      <c r="U5">
        <v>40.882972407554</v>
      </c>
      <c r="V5">
        <v>9.1024962406015053</v>
      </c>
      <c r="W5">
        <v>15.274704598387579</v>
      </c>
      <c r="X5">
        <v>64.790136016187063</v>
      </c>
      <c r="Y5">
        <v>0</v>
      </c>
      <c r="Z5">
        <v>5.7568579200000007</v>
      </c>
      <c r="AA5">
        <v>18.511436736000004</v>
      </c>
      <c r="AB5">
        <v>17.352844703999999</v>
      </c>
      <c r="AC5">
        <v>12.7643852736</v>
      </c>
      <c r="AD5">
        <v>16.071074640000003</v>
      </c>
      <c r="AE5">
        <v>12.960352800000001</v>
      </c>
      <c r="AF5">
        <v>6.8349999999999991</v>
      </c>
      <c r="AG5">
        <v>26.652153600000005</v>
      </c>
      <c r="AH5">
        <v>67.1714676</v>
      </c>
      <c r="AI5">
        <v>6.7092191999999997</v>
      </c>
      <c r="AJ5">
        <v>0</v>
      </c>
      <c r="AK5">
        <v>22.073040000000002</v>
      </c>
      <c r="AL5">
        <v>62.416799999999995</v>
      </c>
      <c r="AM5">
        <v>4.6836965079365083</v>
      </c>
      <c r="AN5">
        <v>0</v>
      </c>
      <c r="AO5">
        <v>9.0387360000000001</v>
      </c>
      <c r="AP5">
        <v>5.6824135199999999</v>
      </c>
      <c r="AQ5">
        <v>43.145960000000002</v>
      </c>
      <c r="AR5">
        <v>17.455564799999998</v>
      </c>
      <c r="AS5">
        <v>14.238565344000003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37.786248580326301</v>
      </c>
      <c r="BB5">
        <f t="shared" si="0"/>
        <v>969.84701555337051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160.78784418414077</v>
      </c>
      <c r="L6">
        <v>126.97081685012564</v>
      </c>
      <c r="M6">
        <v>31.191410759639812</v>
      </c>
      <c r="N6">
        <v>51.882312192118228</v>
      </c>
      <c r="O6">
        <v>73.287181277829134</v>
      </c>
      <c r="P6">
        <v>24.154946035523071</v>
      </c>
      <c r="Q6">
        <v>9.5845831348261079</v>
      </c>
      <c r="R6">
        <v>18.613834648370496</v>
      </c>
      <c r="S6">
        <v>11.590457142857144</v>
      </c>
      <c r="T6">
        <v>0</v>
      </c>
      <c r="U6">
        <v>40.882972407554</v>
      </c>
      <c r="V6">
        <v>9.1024962406015053</v>
      </c>
      <c r="W6">
        <v>15.274704598387579</v>
      </c>
      <c r="X6">
        <v>64.790136016187063</v>
      </c>
      <c r="Y6">
        <v>0</v>
      </c>
      <c r="Z6">
        <v>5.7568579200000007</v>
      </c>
      <c r="AA6">
        <v>18.511436736000004</v>
      </c>
      <c r="AB6">
        <v>17.352844703999999</v>
      </c>
      <c r="AC6">
        <v>12.7643852736</v>
      </c>
      <c r="AD6">
        <v>16.071074640000003</v>
      </c>
      <c r="AE6">
        <v>12.960352800000001</v>
      </c>
      <c r="AF6">
        <v>6.8349999999999991</v>
      </c>
      <c r="AG6">
        <v>26.652153600000005</v>
      </c>
      <c r="AH6">
        <v>67.1714676</v>
      </c>
      <c r="AI6">
        <v>6.7092191999999997</v>
      </c>
      <c r="AJ6">
        <v>0</v>
      </c>
      <c r="AK6">
        <v>22.073040000000002</v>
      </c>
      <c r="AL6">
        <v>62.416799999999995</v>
      </c>
      <c r="AM6">
        <v>4.6836965079365083</v>
      </c>
      <c r="AN6">
        <v>0</v>
      </c>
      <c r="AO6">
        <v>9.0387360000000001</v>
      </c>
      <c r="AP6">
        <v>5.6824135199999999</v>
      </c>
      <c r="AQ6">
        <v>32.359470000000002</v>
      </c>
      <c r="AR6">
        <v>17.455564799999998</v>
      </c>
      <c r="AS6">
        <v>14.238565344000003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37.381754858738987</v>
      </c>
      <c r="BB6">
        <f t="shared" si="0"/>
        <v>959.46501927495785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160.78784418414077</v>
      </c>
      <c r="L7">
        <v>126.97081685012564</v>
      </c>
      <c r="M7">
        <v>31.191410759639812</v>
      </c>
      <c r="N7">
        <v>51.882312192118228</v>
      </c>
      <c r="O7">
        <v>73.287181277829134</v>
      </c>
      <c r="P7">
        <v>24.154946035523071</v>
      </c>
      <c r="Q7">
        <v>9.5845831348261079</v>
      </c>
      <c r="R7">
        <v>18.613834648370496</v>
      </c>
      <c r="S7">
        <v>11.590457142857144</v>
      </c>
      <c r="T7">
        <v>0</v>
      </c>
      <c r="U7">
        <v>40.882972407554</v>
      </c>
      <c r="V7">
        <v>9.1024962406015053</v>
      </c>
      <c r="W7">
        <v>15.274704598387579</v>
      </c>
      <c r="X7">
        <v>64.790136016187063</v>
      </c>
      <c r="Y7">
        <v>0</v>
      </c>
      <c r="Z7">
        <v>5.7568579200000007</v>
      </c>
      <c r="AA7">
        <v>18.511436736000004</v>
      </c>
      <c r="AB7">
        <v>17.352844703999999</v>
      </c>
      <c r="AC7">
        <v>12.7643852736</v>
      </c>
      <c r="AD7">
        <v>16.071074640000003</v>
      </c>
      <c r="AE7">
        <v>12.960352800000001</v>
      </c>
      <c r="AF7">
        <v>6.8349999999999991</v>
      </c>
      <c r="AG7">
        <v>26.652153600000005</v>
      </c>
      <c r="AH7">
        <v>67.1714676</v>
      </c>
      <c r="AI7">
        <v>1.3977540000000002</v>
      </c>
      <c r="AJ7">
        <v>0</v>
      </c>
      <c r="AK7">
        <v>22.073040000000002</v>
      </c>
      <c r="AL7">
        <v>62.416799999999995</v>
      </c>
      <c r="AM7">
        <v>4.6836965079365083</v>
      </c>
      <c r="AN7">
        <v>0</v>
      </c>
      <c r="AO7">
        <v>9.0387360000000001</v>
      </c>
      <c r="AP7">
        <v>5.6824135199999999</v>
      </c>
      <c r="AQ7">
        <v>32.359470000000002</v>
      </c>
      <c r="AR7">
        <v>17.455564799999998</v>
      </c>
      <c r="AS7">
        <v>12.99786048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37.136048810738991</v>
      </c>
      <c r="BB7">
        <f t="shared" si="0"/>
        <v>953.15855525895779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160.78784418414077</v>
      </c>
      <c r="L8">
        <v>126.97081685012564</v>
      </c>
      <c r="M8">
        <v>31.191410759639812</v>
      </c>
      <c r="N8">
        <v>51.882312192118228</v>
      </c>
      <c r="O8">
        <v>73.287181277829134</v>
      </c>
      <c r="P8">
        <v>24.154946035523071</v>
      </c>
      <c r="Q8">
        <v>9.5845831348261079</v>
      </c>
      <c r="R8">
        <v>18.613834648370496</v>
      </c>
      <c r="S8">
        <v>11.590457142857144</v>
      </c>
      <c r="T8">
        <v>0</v>
      </c>
      <c r="U8">
        <v>40.882972407554</v>
      </c>
      <c r="V8">
        <v>9.1024962406015053</v>
      </c>
      <c r="W8">
        <v>15.274704598387579</v>
      </c>
      <c r="X8">
        <v>64.790136016187063</v>
      </c>
      <c r="Y8">
        <v>0</v>
      </c>
      <c r="Z8">
        <v>5.7568579200000007</v>
      </c>
      <c r="AA8">
        <v>18.511436736000004</v>
      </c>
      <c r="AB8">
        <v>17.352844703999999</v>
      </c>
      <c r="AC8">
        <v>12.7643852736</v>
      </c>
      <c r="AD8">
        <v>16.071074640000003</v>
      </c>
      <c r="AE8">
        <v>12.960352800000001</v>
      </c>
      <c r="AF8">
        <v>6.8349999999999991</v>
      </c>
      <c r="AG8">
        <v>26.652153600000005</v>
      </c>
      <c r="AH8">
        <v>67.1714676</v>
      </c>
      <c r="AI8">
        <v>1.3977540000000002</v>
      </c>
      <c r="AJ8">
        <v>0</v>
      </c>
      <c r="AK8">
        <v>22.073040000000002</v>
      </c>
      <c r="AL8">
        <v>62.416799999999995</v>
      </c>
      <c r="AM8">
        <v>4.6836965079365083</v>
      </c>
      <c r="AN8">
        <v>0</v>
      </c>
      <c r="AO8">
        <v>9.0387360000000001</v>
      </c>
      <c r="AP8">
        <v>5.6824135199999999</v>
      </c>
      <c r="AQ8">
        <v>32.359470000000002</v>
      </c>
      <c r="AR8">
        <v>17.455564799999998</v>
      </c>
      <c r="AS8">
        <v>12.99786048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37.136048810738991</v>
      </c>
      <c r="BB8">
        <f t="shared" si="0"/>
        <v>953.15855525895779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160.78784418414077</v>
      </c>
      <c r="L9">
        <v>126.97081685012564</v>
      </c>
      <c r="M9">
        <v>31.191410759639812</v>
      </c>
      <c r="N9">
        <v>51.882312192118228</v>
      </c>
      <c r="O9">
        <v>73.287181277829134</v>
      </c>
      <c r="P9">
        <v>24.154946035523071</v>
      </c>
      <c r="Q9">
        <v>9.5845831348261079</v>
      </c>
      <c r="R9">
        <v>18.613834648370496</v>
      </c>
      <c r="S9">
        <v>11.590457142857144</v>
      </c>
      <c r="T9">
        <v>0</v>
      </c>
      <c r="U9">
        <v>40.882972407554</v>
      </c>
      <c r="V9">
        <v>9.1024962406015053</v>
      </c>
      <c r="W9">
        <v>15.274704598387579</v>
      </c>
      <c r="X9">
        <v>64.790136016187063</v>
      </c>
      <c r="Y9">
        <v>0</v>
      </c>
      <c r="Z9">
        <v>5.7568579200000007</v>
      </c>
      <c r="AA9">
        <v>18.511436736000004</v>
      </c>
      <c r="AB9">
        <v>17.352844703999999</v>
      </c>
      <c r="AC9">
        <v>12.7643852736</v>
      </c>
      <c r="AD9">
        <v>16.071074640000003</v>
      </c>
      <c r="AE9">
        <v>21.712535395200003</v>
      </c>
      <c r="AF9">
        <v>6.8349999999999991</v>
      </c>
      <c r="AG9">
        <v>26.652153600000005</v>
      </c>
      <c r="AH9">
        <v>67.1714676</v>
      </c>
      <c r="AI9">
        <v>1.3977540000000002</v>
      </c>
      <c r="AJ9">
        <v>0</v>
      </c>
      <c r="AK9">
        <v>22.073040000000002</v>
      </c>
      <c r="AL9">
        <v>62.416799999999995</v>
      </c>
      <c r="AM9">
        <v>4.6836965079365083</v>
      </c>
      <c r="AN9">
        <v>0</v>
      </c>
      <c r="AO9">
        <v>9.0387360000000001</v>
      </c>
      <c r="AP9">
        <v>5.6824135199999999</v>
      </c>
      <c r="AQ9">
        <v>32.141120000000001</v>
      </c>
      <c r="AR9">
        <v>17.455564799999998</v>
      </c>
      <c r="AS9">
        <v>12.99786048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37.45606772592631</v>
      </c>
      <c r="BB9">
        <f t="shared" si="0"/>
        <v>961.37236893897045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160.78784418414077</v>
      </c>
      <c r="L10">
        <v>126.97081685012564</v>
      </c>
      <c r="M10">
        <v>31.191410759639812</v>
      </c>
      <c r="N10">
        <v>51.882312192118228</v>
      </c>
      <c r="O10">
        <v>73.287181277829134</v>
      </c>
      <c r="P10">
        <v>24.154946035523071</v>
      </c>
      <c r="Q10">
        <v>9.5845831348261079</v>
      </c>
      <c r="R10">
        <v>18.613834648370496</v>
      </c>
      <c r="S10">
        <v>11.590457142857144</v>
      </c>
      <c r="T10">
        <v>0</v>
      </c>
      <c r="U10">
        <v>40.882972407554</v>
      </c>
      <c r="V10">
        <v>9.1024962406015053</v>
      </c>
      <c r="W10">
        <v>15.274704598387579</v>
      </c>
      <c r="X10">
        <v>64.790136016187063</v>
      </c>
      <c r="Y10">
        <v>0</v>
      </c>
      <c r="Z10">
        <v>5.7568579200000007</v>
      </c>
      <c r="AA10">
        <v>18.511436736000004</v>
      </c>
      <c r="AB10">
        <v>17.352844703999999</v>
      </c>
      <c r="AC10">
        <v>12.7643852736</v>
      </c>
      <c r="AD10">
        <v>16.071074640000003</v>
      </c>
      <c r="AE10">
        <v>21.712535395200003</v>
      </c>
      <c r="AF10">
        <v>6.8349999999999991</v>
      </c>
      <c r="AG10">
        <v>26.652153600000005</v>
      </c>
      <c r="AH10">
        <v>67.1714676</v>
      </c>
      <c r="AI10">
        <v>1.3977540000000002</v>
      </c>
      <c r="AJ10">
        <v>0</v>
      </c>
      <c r="AK10">
        <v>22.073040000000002</v>
      </c>
      <c r="AL10">
        <v>62.416799999999995</v>
      </c>
      <c r="AM10">
        <v>4.6836965079365083</v>
      </c>
      <c r="AN10">
        <v>0</v>
      </c>
      <c r="AO10">
        <v>9.0387360000000001</v>
      </c>
      <c r="AP10">
        <v>5.6824135199999999</v>
      </c>
      <c r="AQ10">
        <v>30.787350000000004</v>
      </c>
      <c r="AR10">
        <v>17.455564799999998</v>
      </c>
      <c r="AS10">
        <v>12.99786048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37.405301004339002</v>
      </c>
      <c r="BB10">
        <f t="shared" si="0"/>
        <v>960.06936566055776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160.78784418414077</v>
      </c>
      <c r="L11">
        <v>126.97081685012564</v>
      </c>
      <c r="M11">
        <v>31.191410759639812</v>
      </c>
      <c r="N11">
        <v>51.882312192118228</v>
      </c>
      <c r="O11">
        <v>73.287181277829134</v>
      </c>
      <c r="P11">
        <v>24.154946035523071</v>
      </c>
      <c r="Q11">
        <v>9.5845831348261079</v>
      </c>
      <c r="R11">
        <v>18.613834648370496</v>
      </c>
      <c r="S11">
        <v>11.590457142857144</v>
      </c>
      <c r="T11">
        <v>0</v>
      </c>
      <c r="U11">
        <v>39.210534072152797</v>
      </c>
      <c r="V11">
        <v>9.1024962406015053</v>
      </c>
      <c r="W11">
        <v>15.274704598387579</v>
      </c>
      <c r="X11">
        <v>64.790136016187063</v>
      </c>
      <c r="Y11">
        <v>0</v>
      </c>
      <c r="Z11">
        <v>5.7568579200000007</v>
      </c>
      <c r="AA11">
        <v>18.511436736000004</v>
      </c>
      <c r="AB11">
        <v>17.352844703999999</v>
      </c>
      <c r="AC11">
        <v>12.7643852736</v>
      </c>
      <c r="AD11">
        <v>16.071074640000003</v>
      </c>
      <c r="AE11">
        <v>14.087340000000001</v>
      </c>
      <c r="AF11">
        <v>6.8349999999999991</v>
      </c>
      <c r="AG11">
        <v>26.652153600000005</v>
      </c>
      <c r="AH11">
        <v>67.1714676</v>
      </c>
      <c r="AI11">
        <v>6.7092191999999997</v>
      </c>
      <c r="AJ11">
        <v>0</v>
      </c>
      <c r="AK11">
        <v>22.073040000000002</v>
      </c>
      <c r="AL11">
        <v>62.416799999999995</v>
      </c>
      <c r="AM11">
        <v>4.6836965079365083</v>
      </c>
      <c r="AN11">
        <v>0</v>
      </c>
      <c r="AO11">
        <v>9.0387360000000001</v>
      </c>
      <c r="AP11">
        <v>5.6824135199999999</v>
      </c>
      <c r="AQ11">
        <v>30.787350000000004</v>
      </c>
      <c r="AR11">
        <v>15.516057600000003</v>
      </c>
      <c r="AS11">
        <v>13.293266399999998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37.19416512324031</v>
      </c>
      <c r="BB11">
        <f t="shared" si="0"/>
        <v>954.65023173105544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160.78784418414077</v>
      </c>
      <c r="L12">
        <v>126.9723998316464</v>
      </c>
      <c r="M12">
        <v>31.191410759639812</v>
      </c>
      <c r="N12">
        <v>51.882312192118228</v>
      </c>
      <c r="O12">
        <v>73.287181277829134</v>
      </c>
      <c r="P12">
        <v>24.154946035523071</v>
      </c>
      <c r="Q12">
        <v>9.5845831348261079</v>
      </c>
      <c r="R12">
        <v>18.613834648370496</v>
      </c>
      <c r="S12">
        <v>11.590457142857144</v>
      </c>
      <c r="T12">
        <v>0</v>
      </c>
      <c r="U12">
        <v>39.210534072152797</v>
      </c>
      <c r="V12">
        <v>9.1024962406015053</v>
      </c>
      <c r="W12">
        <v>15.274704598387579</v>
      </c>
      <c r="X12">
        <v>64.790136016187063</v>
      </c>
      <c r="Y12">
        <v>0</v>
      </c>
      <c r="Z12">
        <v>5.7568579200000007</v>
      </c>
      <c r="AA12">
        <v>18.511436736000004</v>
      </c>
      <c r="AB12">
        <v>17.352844703999999</v>
      </c>
      <c r="AC12">
        <v>12.7643852736</v>
      </c>
      <c r="AD12">
        <v>16.071074640000003</v>
      </c>
      <c r="AE12">
        <v>14.087340000000001</v>
      </c>
      <c r="AF12">
        <v>6.8349999999999991</v>
      </c>
      <c r="AG12">
        <v>26.652153600000005</v>
      </c>
      <c r="AH12">
        <v>67.1714676</v>
      </c>
      <c r="AI12">
        <v>6.7092191999999997</v>
      </c>
      <c r="AJ12">
        <v>0</v>
      </c>
      <c r="AK12">
        <v>22.073040000000002</v>
      </c>
      <c r="AL12">
        <v>62.416799999999995</v>
      </c>
      <c r="AM12">
        <v>4.6836965079365083</v>
      </c>
      <c r="AN12">
        <v>0</v>
      </c>
      <c r="AO12">
        <v>9.0387360000000001</v>
      </c>
      <c r="AP12">
        <v>5.6824135199999999</v>
      </c>
      <c r="AQ12">
        <v>30.787350000000004</v>
      </c>
      <c r="AR12">
        <v>15.516057600000003</v>
      </c>
      <c r="AS12">
        <v>13.293266399999998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37.194224498419288</v>
      </c>
      <c r="BB12">
        <f t="shared" si="0"/>
        <v>954.65175533739705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160.78784418414077</v>
      </c>
      <c r="L13">
        <v>126.97256150868898</v>
      </c>
      <c r="M13">
        <v>31.191410759639812</v>
      </c>
      <c r="N13">
        <v>51.882312192118228</v>
      </c>
      <c r="O13">
        <v>73.287181277829134</v>
      </c>
      <c r="P13">
        <v>24.154946035523071</v>
      </c>
      <c r="Q13">
        <v>9.5845831348261079</v>
      </c>
      <c r="R13">
        <v>18.613834648370496</v>
      </c>
      <c r="S13">
        <v>11.590457142857144</v>
      </c>
      <c r="T13">
        <v>0</v>
      </c>
      <c r="U13">
        <v>39.210534072152797</v>
      </c>
      <c r="V13">
        <v>9.1024962406015053</v>
      </c>
      <c r="W13">
        <v>15.274704598387579</v>
      </c>
      <c r="X13">
        <v>64.790136016187063</v>
      </c>
      <c r="Y13">
        <v>0</v>
      </c>
      <c r="Z13">
        <v>5.7568579200000007</v>
      </c>
      <c r="AA13">
        <v>18.511436736000004</v>
      </c>
      <c r="AB13">
        <v>17.352844703999999</v>
      </c>
      <c r="AC13">
        <v>12.7643852736</v>
      </c>
      <c r="AD13">
        <v>16.071074640000003</v>
      </c>
      <c r="AE13">
        <v>14.087340000000001</v>
      </c>
      <c r="AF13">
        <v>6.8349999999999991</v>
      </c>
      <c r="AG13">
        <v>26.652153600000005</v>
      </c>
      <c r="AH13">
        <v>67.1714676</v>
      </c>
      <c r="AI13">
        <v>6.7092191999999997</v>
      </c>
      <c r="AJ13">
        <v>0</v>
      </c>
      <c r="AK13">
        <v>22.073040000000002</v>
      </c>
      <c r="AL13">
        <v>62.416799999999995</v>
      </c>
      <c r="AM13">
        <v>4.6836965079365083</v>
      </c>
      <c r="AN13">
        <v>0</v>
      </c>
      <c r="AO13">
        <v>9.0387360000000001</v>
      </c>
      <c r="AP13">
        <v>5.6824135199999999</v>
      </c>
      <c r="AQ13">
        <v>30.787350000000004</v>
      </c>
      <c r="AR13">
        <v>16.970687999999999</v>
      </c>
      <c r="AS13">
        <v>13.588672320000001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37.259857080937046</v>
      </c>
      <c r="BB13">
        <f t="shared" si="0"/>
        <v>956.3363207519219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160.78784418414077</v>
      </c>
      <c r="L14">
        <v>126.9701547520916</v>
      </c>
      <c r="M14">
        <v>31.191410759639812</v>
      </c>
      <c r="N14">
        <v>51.882312192118228</v>
      </c>
      <c r="O14">
        <v>73.287181277829134</v>
      </c>
      <c r="P14">
        <v>24.154946035523071</v>
      </c>
      <c r="Q14">
        <v>9.5845831348261079</v>
      </c>
      <c r="R14">
        <v>18.613834648370496</v>
      </c>
      <c r="S14">
        <v>11.590457142857144</v>
      </c>
      <c r="T14">
        <v>0</v>
      </c>
      <c r="U14">
        <v>39.210534072152797</v>
      </c>
      <c r="V14">
        <v>9.1024962406015053</v>
      </c>
      <c r="W14">
        <v>15.274704598387579</v>
      </c>
      <c r="X14">
        <v>64.790136016187063</v>
      </c>
      <c r="Y14">
        <v>0</v>
      </c>
      <c r="Z14">
        <v>5.7568579200000007</v>
      </c>
      <c r="AA14">
        <v>18.511436736000004</v>
      </c>
      <c r="AB14">
        <v>17.352844703999999</v>
      </c>
      <c r="AC14">
        <v>12.7643852736</v>
      </c>
      <c r="AD14">
        <v>16.071074640000003</v>
      </c>
      <c r="AE14">
        <v>14.087340000000001</v>
      </c>
      <c r="AF14">
        <v>6.8349999999999991</v>
      </c>
      <c r="AG14">
        <v>26.652153600000005</v>
      </c>
      <c r="AH14">
        <v>67.1714676</v>
      </c>
      <c r="AI14">
        <v>6.7092191999999997</v>
      </c>
      <c r="AJ14">
        <v>0</v>
      </c>
      <c r="AK14">
        <v>22.073040000000002</v>
      </c>
      <c r="AL14">
        <v>62.416799999999995</v>
      </c>
      <c r="AM14">
        <v>4.6836965079365083</v>
      </c>
      <c r="AN14">
        <v>0</v>
      </c>
      <c r="AO14">
        <v>9.0387360000000001</v>
      </c>
      <c r="AP14">
        <v>5.6824135199999999</v>
      </c>
      <c r="AQ14">
        <v>20.524900000000002</v>
      </c>
      <c r="AR14">
        <v>16.970687999999999</v>
      </c>
      <c r="AS14">
        <v>13.588672320000001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36.874925299151919</v>
      </c>
      <c r="BB14">
        <f t="shared" si="0"/>
        <v>946.45639577710972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160.79006843553893</v>
      </c>
      <c r="L15">
        <v>126.97256150868898</v>
      </c>
      <c r="M15">
        <v>31.191410759639812</v>
      </c>
      <c r="N15">
        <v>51.882312192118228</v>
      </c>
      <c r="O15">
        <v>73.287181277829134</v>
      </c>
      <c r="P15">
        <v>24.154946035523071</v>
      </c>
      <c r="Q15">
        <v>9.5845831348261079</v>
      </c>
      <c r="R15">
        <v>18.613834648370496</v>
      </c>
      <c r="S15">
        <v>11.590457142857144</v>
      </c>
      <c r="T15">
        <v>0</v>
      </c>
      <c r="U15">
        <v>39.210534072152797</v>
      </c>
      <c r="V15">
        <v>9.1024962406015053</v>
      </c>
      <c r="W15">
        <v>15.274704598387579</v>
      </c>
      <c r="X15">
        <v>64.790136016187063</v>
      </c>
      <c r="Y15">
        <v>0</v>
      </c>
      <c r="Z15">
        <v>5.7568579200000007</v>
      </c>
      <c r="AA15">
        <v>18.511436736000004</v>
      </c>
      <c r="AB15">
        <v>17.352844703999999</v>
      </c>
      <c r="AC15">
        <v>12.7643852736</v>
      </c>
      <c r="AD15">
        <v>16.071074640000003</v>
      </c>
      <c r="AE15">
        <v>14.087340000000001</v>
      </c>
      <c r="AF15">
        <v>6.8349999999999991</v>
      </c>
      <c r="AG15">
        <v>26.652153600000005</v>
      </c>
      <c r="AH15">
        <v>67.1714676</v>
      </c>
      <c r="AI15">
        <v>6.7092191999999997</v>
      </c>
      <c r="AJ15">
        <v>0</v>
      </c>
      <c r="AK15">
        <v>22.073040000000002</v>
      </c>
      <c r="AL15">
        <v>59.209269999999982</v>
      </c>
      <c r="AM15">
        <v>4.6836965079365083</v>
      </c>
      <c r="AN15">
        <v>0</v>
      </c>
      <c r="AO15">
        <v>9.0387360000000001</v>
      </c>
      <c r="AP15">
        <v>5.0635367999999996</v>
      </c>
      <c r="AQ15">
        <v>20.524900000000002</v>
      </c>
      <c r="AR15">
        <v>16.970687999999999</v>
      </c>
      <c r="AS15">
        <v>13.884078240000001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36.742685775867741</v>
      </c>
      <c r="BB15">
        <f t="shared" si="0"/>
        <v>943.06226550838949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160.79006843553893</v>
      </c>
      <c r="L16">
        <v>126.97256150868898</v>
      </c>
      <c r="M16">
        <v>31.191410759639812</v>
      </c>
      <c r="N16">
        <v>51.882312192118228</v>
      </c>
      <c r="O16">
        <v>73.287181277829134</v>
      </c>
      <c r="P16">
        <v>24.154946035523071</v>
      </c>
      <c r="Q16">
        <v>9.5845831348261079</v>
      </c>
      <c r="R16">
        <v>18.613834648370496</v>
      </c>
      <c r="S16">
        <v>11.590457142857144</v>
      </c>
      <c r="T16">
        <v>0</v>
      </c>
      <c r="U16">
        <v>39.210534072152797</v>
      </c>
      <c r="V16">
        <v>9.1024962406015053</v>
      </c>
      <c r="W16">
        <v>15.274704598387579</v>
      </c>
      <c r="X16">
        <v>64.790136016187063</v>
      </c>
      <c r="Y16">
        <v>0</v>
      </c>
      <c r="Z16">
        <v>5.7568579200000007</v>
      </c>
      <c r="AA16">
        <v>18.511436736000004</v>
      </c>
      <c r="AB16">
        <v>17.352844703999999</v>
      </c>
      <c r="AC16">
        <v>12.7643852736</v>
      </c>
      <c r="AD16">
        <v>16.071074640000003</v>
      </c>
      <c r="AE16">
        <v>14.087340000000001</v>
      </c>
      <c r="AF16">
        <v>6.8349999999999991</v>
      </c>
      <c r="AG16">
        <v>26.652153600000005</v>
      </c>
      <c r="AH16">
        <v>67.1714676</v>
      </c>
      <c r="AI16">
        <v>6.7092191999999997</v>
      </c>
      <c r="AJ16">
        <v>0</v>
      </c>
      <c r="AK16">
        <v>22.073040000000002</v>
      </c>
      <c r="AL16">
        <v>59.209269999999982</v>
      </c>
      <c r="AM16">
        <v>4.6836965079365083</v>
      </c>
      <c r="AN16">
        <v>0</v>
      </c>
      <c r="AO16">
        <v>9.0387360000000001</v>
      </c>
      <c r="AP16">
        <v>5.0635367999999996</v>
      </c>
      <c r="AQ16">
        <v>20.524900000000002</v>
      </c>
      <c r="AR16">
        <v>16.970687999999999</v>
      </c>
      <c r="AS16">
        <v>13.884078240000001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36.742685775867741</v>
      </c>
      <c r="BB16">
        <f t="shared" si="0"/>
        <v>943.06226550838949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160.79006843553893</v>
      </c>
      <c r="L17">
        <v>126.97256150868898</v>
      </c>
      <c r="M17">
        <v>31.191410759639812</v>
      </c>
      <c r="N17">
        <v>51.882312192118228</v>
      </c>
      <c r="O17">
        <v>73.287181277829134</v>
      </c>
      <c r="P17">
        <v>24.154946035523071</v>
      </c>
      <c r="Q17">
        <v>9.5845831348261079</v>
      </c>
      <c r="R17">
        <v>18.613834648370496</v>
      </c>
      <c r="S17">
        <v>11.590457142857144</v>
      </c>
      <c r="T17">
        <v>0</v>
      </c>
      <c r="U17">
        <v>39.210534072152797</v>
      </c>
      <c r="V17">
        <v>9.1024962406015053</v>
      </c>
      <c r="W17">
        <v>15.274704598387579</v>
      </c>
      <c r="X17">
        <v>64.790136016187063</v>
      </c>
      <c r="Y17">
        <v>0</v>
      </c>
      <c r="Z17">
        <v>5.7568579200000007</v>
      </c>
      <c r="AA17">
        <v>18.511436736000004</v>
      </c>
      <c r="AB17">
        <v>17.352844703999999</v>
      </c>
      <c r="AC17">
        <v>12.7643852736</v>
      </c>
      <c r="AD17">
        <v>16.071074640000003</v>
      </c>
      <c r="AE17">
        <v>14.087340000000001</v>
      </c>
      <c r="AF17">
        <v>6.8349999999999991</v>
      </c>
      <c r="AG17">
        <v>26.652153600000005</v>
      </c>
      <c r="AH17">
        <v>67.1714676</v>
      </c>
      <c r="AI17">
        <v>6.7092191999999997</v>
      </c>
      <c r="AJ17">
        <v>0</v>
      </c>
      <c r="AK17">
        <v>22.073040000000002</v>
      </c>
      <c r="AL17">
        <v>59.209269999999982</v>
      </c>
      <c r="AM17">
        <v>4.6836965079365083</v>
      </c>
      <c r="AN17">
        <v>0</v>
      </c>
      <c r="AO17">
        <v>9.0387360000000001</v>
      </c>
      <c r="AP17">
        <v>5.0635367999999996</v>
      </c>
      <c r="AQ17">
        <v>0</v>
      </c>
      <c r="AR17">
        <v>19.395071999999999</v>
      </c>
      <c r="AS17">
        <v>13.884078240000001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36.063916425867745</v>
      </c>
      <c r="BB17">
        <f t="shared" si="0"/>
        <v>925.64051885838944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160.79006843553893</v>
      </c>
      <c r="L18">
        <v>126.97256150868898</v>
      </c>
      <c r="M18">
        <v>31.191410759639812</v>
      </c>
      <c r="N18">
        <v>51.882312192118228</v>
      </c>
      <c r="O18">
        <v>73.287181277829134</v>
      </c>
      <c r="P18">
        <v>24.154946035523071</v>
      </c>
      <c r="Q18">
        <v>9.5845831348261079</v>
      </c>
      <c r="R18">
        <v>18.613834648370496</v>
      </c>
      <c r="S18">
        <v>11.590457142857144</v>
      </c>
      <c r="T18">
        <v>0</v>
      </c>
      <c r="U18">
        <v>39.210534072152797</v>
      </c>
      <c r="V18">
        <v>9.1024962406015053</v>
      </c>
      <c r="W18">
        <v>15.274704598387579</v>
      </c>
      <c r="X18">
        <v>64.790136016187063</v>
      </c>
      <c r="Y18">
        <v>0</v>
      </c>
      <c r="Z18">
        <v>5.7568579200000007</v>
      </c>
      <c r="AA18">
        <v>18.511436736000004</v>
      </c>
      <c r="AB18">
        <v>17.352844703999999</v>
      </c>
      <c r="AC18">
        <v>12.7643852736</v>
      </c>
      <c r="AD18">
        <v>16.071074640000003</v>
      </c>
      <c r="AE18">
        <v>14.087340000000001</v>
      </c>
      <c r="AF18">
        <v>6.8349999999999991</v>
      </c>
      <c r="AG18">
        <v>26.652153600000005</v>
      </c>
      <c r="AH18">
        <v>67.1714676</v>
      </c>
      <c r="AI18">
        <v>6.7092191999999997</v>
      </c>
      <c r="AJ18">
        <v>0</v>
      </c>
      <c r="AK18">
        <v>22.073040000000002</v>
      </c>
      <c r="AL18">
        <v>59.209269999999982</v>
      </c>
      <c r="AM18">
        <v>4.6836965079365083</v>
      </c>
      <c r="AN18">
        <v>0</v>
      </c>
      <c r="AO18">
        <v>9.0387360000000001</v>
      </c>
      <c r="AP18">
        <v>5.0635367999999996</v>
      </c>
      <c r="AQ18">
        <v>0</v>
      </c>
      <c r="AR18">
        <v>19.395071999999999</v>
      </c>
      <c r="AS18">
        <v>13.884078240000001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36.063916425867745</v>
      </c>
      <c r="BB18">
        <f t="shared" si="0"/>
        <v>925.64051885838944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160.79006843553893</v>
      </c>
      <c r="L19">
        <v>126.97256150868898</v>
      </c>
      <c r="M19">
        <v>31.191410759639812</v>
      </c>
      <c r="N19">
        <v>51.882312192118228</v>
      </c>
      <c r="O19">
        <v>73.287181277829134</v>
      </c>
      <c r="P19">
        <v>24.154946035523071</v>
      </c>
      <c r="Q19">
        <v>9.5845831348261079</v>
      </c>
      <c r="R19">
        <v>18.613834648370496</v>
      </c>
      <c r="S19">
        <v>11.590457142857144</v>
      </c>
      <c r="T19">
        <v>0</v>
      </c>
      <c r="U19">
        <v>39.210534072152797</v>
      </c>
      <c r="V19">
        <v>9.1024962406015053</v>
      </c>
      <c r="W19">
        <v>15.274704598387579</v>
      </c>
      <c r="X19">
        <v>64.790136016187063</v>
      </c>
      <c r="Y19">
        <v>0</v>
      </c>
      <c r="Z19">
        <v>5.7568579200000007</v>
      </c>
      <c r="AA19">
        <v>18.511436736000004</v>
      </c>
      <c r="AB19">
        <v>17.352844703999999</v>
      </c>
      <c r="AC19">
        <v>12.7643852736</v>
      </c>
      <c r="AD19">
        <v>16.071074640000003</v>
      </c>
      <c r="AE19">
        <v>14.087340000000001</v>
      </c>
      <c r="AF19">
        <v>6.1515000000000013</v>
      </c>
      <c r="AG19">
        <v>26.652153600000005</v>
      </c>
      <c r="AH19">
        <v>67.1714676</v>
      </c>
      <c r="AI19">
        <v>1.3977540000000002</v>
      </c>
      <c r="AJ19">
        <v>0</v>
      </c>
      <c r="AK19">
        <v>22.073040000000002</v>
      </c>
      <c r="AL19">
        <v>59.209269999999982</v>
      </c>
      <c r="AM19">
        <v>4.6836965079365083</v>
      </c>
      <c r="AN19">
        <v>0</v>
      </c>
      <c r="AO19">
        <v>9.0387360000000001</v>
      </c>
      <c r="AP19">
        <v>5.0635367999999996</v>
      </c>
      <c r="AQ19">
        <v>0</v>
      </c>
      <c r="AR19">
        <v>19.395071999999999</v>
      </c>
      <c r="AS19">
        <v>13.884078240000001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35.83910534066775</v>
      </c>
      <c r="BB19">
        <f t="shared" si="0"/>
        <v>919.87036474358945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160.79006843553893</v>
      </c>
      <c r="L20">
        <v>126.9725179309139</v>
      </c>
      <c r="M20">
        <v>31.191410759639812</v>
      </c>
      <c r="N20">
        <v>51.882312192118228</v>
      </c>
      <c r="O20">
        <v>73.287181277829134</v>
      </c>
      <c r="P20">
        <v>24.154946035523071</v>
      </c>
      <c r="Q20">
        <v>9.5845831348261079</v>
      </c>
      <c r="R20">
        <v>18.613834648370496</v>
      </c>
      <c r="S20">
        <v>11.590457142857144</v>
      </c>
      <c r="T20">
        <v>0</v>
      </c>
      <c r="U20">
        <v>39.210534072152797</v>
      </c>
      <c r="V20">
        <v>9.1024962406015053</v>
      </c>
      <c r="W20">
        <v>15.274704598387579</v>
      </c>
      <c r="X20">
        <v>64.790136016187063</v>
      </c>
      <c r="Y20">
        <v>0</v>
      </c>
      <c r="Z20">
        <v>5.7568579200000007</v>
      </c>
      <c r="AA20">
        <v>18.511436736000004</v>
      </c>
      <c r="AB20">
        <v>17.352844703999999</v>
      </c>
      <c r="AC20">
        <v>12.7643852736</v>
      </c>
      <c r="AD20">
        <v>16.071074640000003</v>
      </c>
      <c r="AE20">
        <v>14.087340000000001</v>
      </c>
      <c r="AF20">
        <v>6.1515000000000013</v>
      </c>
      <c r="AG20">
        <v>26.652153600000005</v>
      </c>
      <c r="AH20">
        <v>67.1714676</v>
      </c>
      <c r="AI20">
        <v>1.3977540000000002</v>
      </c>
      <c r="AJ20">
        <v>0</v>
      </c>
      <c r="AK20">
        <v>22.073040000000002</v>
      </c>
      <c r="AL20">
        <v>59.209269999999982</v>
      </c>
      <c r="AM20">
        <v>4.6836965079365083</v>
      </c>
      <c r="AN20">
        <v>0</v>
      </c>
      <c r="AO20">
        <v>9.0387360000000001</v>
      </c>
      <c r="AP20">
        <v>5.0635367999999996</v>
      </c>
      <c r="AQ20">
        <v>0</v>
      </c>
      <c r="AR20">
        <v>19.395071999999999</v>
      </c>
      <c r="AS20">
        <v>13.884078240000001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35.839103706501184</v>
      </c>
      <c r="BB20">
        <f t="shared" si="0"/>
        <v>919.87032279998084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160.78784418414077</v>
      </c>
      <c r="L21">
        <v>126.97224361638511</v>
      </c>
      <c r="M21">
        <v>31.191410759639812</v>
      </c>
      <c r="N21">
        <v>51.882312192118228</v>
      </c>
      <c r="O21">
        <v>73.287181277829134</v>
      </c>
      <c r="P21">
        <v>24.154946035523071</v>
      </c>
      <c r="Q21">
        <v>9.5845831348261079</v>
      </c>
      <c r="R21">
        <v>18.613834648370496</v>
      </c>
      <c r="S21">
        <v>11.590457142857144</v>
      </c>
      <c r="T21">
        <v>0</v>
      </c>
      <c r="U21">
        <v>39.210534072152797</v>
      </c>
      <c r="V21">
        <v>9.1024962406015053</v>
      </c>
      <c r="W21">
        <v>15.274704598387579</v>
      </c>
      <c r="X21">
        <v>64.790136016187063</v>
      </c>
      <c r="Y21">
        <v>0</v>
      </c>
      <c r="Z21">
        <v>5.7568579200000007</v>
      </c>
      <c r="AA21">
        <v>18.511436736000004</v>
      </c>
      <c r="AB21">
        <v>17.352844703999999</v>
      </c>
      <c r="AC21">
        <v>12.7643852736</v>
      </c>
      <c r="AD21">
        <v>16.071074640000003</v>
      </c>
      <c r="AE21">
        <v>14.087340000000001</v>
      </c>
      <c r="AF21">
        <v>6.1515000000000013</v>
      </c>
      <c r="AG21">
        <v>26.652153600000005</v>
      </c>
      <c r="AH21">
        <v>67.1714676</v>
      </c>
      <c r="AI21">
        <v>1.3977540000000002</v>
      </c>
      <c r="AJ21">
        <v>0</v>
      </c>
      <c r="AK21">
        <v>22.073040000000002</v>
      </c>
      <c r="AL21">
        <v>59.209269999999982</v>
      </c>
      <c r="AM21">
        <v>4.6836965079365083</v>
      </c>
      <c r="AN21">
        <v>0</v>
      </c>
      <c r="AO21">
        <v>12.91248</v>
      </c>
      <c r="AP21">
        <v>5.0635367999999996</v>
      </c>
      <c r="AQ21">
        <v>0</v>
      </c>
      <c r="AR21">
        <v>19.395071999999999</v>
      </c>
      <c r="AS21">
        <v>13.884078240000001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35.984276022742286</v>
      </c>
      <c r="BB21">
        <f t="shared" si="0"/>
        <v>923.59639591781286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160.78784418414077</v>
      </c>
      <c r="L22">
        <v>126.97178396274865</v>
      </c>
      <c r="M22">
        <v>31.191410759639812</v>
      </c>
      <c r="N22">
        <v>51.882312192118228</v>
      </c>
      <c r="O22">
        <v>73.287181277829134</v>
      </c>
      <c r="P22">
        <v>24.154946035523071</v>
      </c>
      <c r="Q22">
        <v>9.5845831348261079</v>
      </c>
      <c r="R22">
        <v>18.613834648370496</v>
      </c>
      <c r="S22">
        <v>11.590457142857144</v>
      </c>
      <c r="T22">
        <v>0</v>
      </c>
      <c r="U22">
        <v>39.210534072152797</v>
      </c>
      <c r="V22">
        <v>9.1024962406015053</v>
      </c>
      <c r="W22">
        <v>15.274704598387579</v>
      </c>
      <c r="X22">
        <v>64.790136016187063</v>
      </c>
      <c r="Y22">
        <v>0</v>
      </c>
      <c r="Z22">
        <v>5.7568579200000007</v>
      </c>
      <c r="AA22">
        <v>18.511436736000004</v>
      </c>
      <c r="AB22">
        <v>17.352844703999999</v>
      </c>
      <c r="AC22">
        <v>12.7643852736</v>
      </c>
      <c r="AD22">
        <v>16.071074640000003</v>
      </c>
      <c r="AE22">
        <v>14.087340000000001</v>
      </c>
      <c r="AF22">
        <v>6.1515000000000013</v>
      </c>
      <c r="AG22">
        <v>26.652153600000005</v>
      </c>
      <c r="AH22">
        <v>67.1714676</v>
      </c>
      <c r="AI22">
        <v>6.7092191999999997</v>
      </c>
      <c r="AJ22">
        <v>0</v>
      </c>
      <c r="AK22">
        <v>22.073040000000002</v>
      </c>
      <c r="AL22">
        <v>59.209269999999982</v>
      </c>
      <c r="AM22">
        <v>4.6836965079365083</v>
      </c>
      <c r="AN22">
        <v>0</v>
      </c>
      <c r="AO22">
        <v>12.91248</v>
      </c>
      <c r="AP22">
        <v>5.0635367999999996</v>
      </c>
      <c r="AQ22">
        <v>0</v>
      </c>
      <c r="AR22">
        <v>19.395071999999999</v>
      </c>
      <c r="AS22">
        <v>13.884078240000001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36.183438620930907</v>
      </c>
      <c r="BB22">
        <f t="shared" si="0"/>
        <v>928.70823886598782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160.78784418414077</v>
      </c>
      <c r="L23">
        <v>126.97178396274865</v>
      </c>
      <c r="M23">
        <v>31.191410759639812</v>
      </c>
      <c r="N23">
        <v>51.882312192118228</v>
      </c>
      <c r="O23">
        <v>73.287181277829134</v>
      </c>
      <c r="P23">
        <v>23.709090909090911</v>
      </c>
      <c r="Q23">
        <v>9.5845831348261079</v>
      </c>
      <c r="R23">
        <v>18.613834648370496</v>
      </c>
      <c r="S23">
        <v>11.590457142857144</v>
      </c>
      <c r="T23">
        <v>0</v>
      </c>
      <c r="U23">
        <v>39.210534072152797</v>
      </c>
      <c r="V23">
        <v>9.1024962406015053</v>
      </c>
      <c r="W23">
        <v>15.274704598387579</v>
      </c>
      <c r="X23">
        <v>64.790136016187063</v>
      </c>
      <c r="Y23">
        <v>0</v>
      </c>
      <c r="Z23">
        <v>5.7568579200000007</v>
      </c>
      <c r="AA23">
        <v>18.511436736000004</v>
      </c>
      <c r="AB23">
        <v>17.352844703999999</v>
      </c>
      <c r="AC23">
        <v>12.7643852736</v>
      </c>
      <c r="AD23">
        <v>16.071074640000003</v>
      </c>
      <c r="AE23">
        <v>20.849263200000003</v>
      </c>
      <c r="AF23">
        <v>6.1515000000000013</v>
      </c>
      <c r="AG23">
        <v>26.652153600000005</v>
      </c>
      <c r="AH23">
        <v>67.1714676</v>
      </c>
      <c r="AI23">
        <v>6.7092191999999997</v>
      </c>
      <c r="AJ23">
        <v>0</v>
      </c>
      <c r="AK23">
        <v>22.073040000000002</v>
      </c>
      <c r="AL23">
        <v>59.209269999999982</v>
      </c>
      <c r="AM23">
        <v>4.6836965079365083</v>
      </c>
      <c r="AN23">
        <v>0</v>
      </c>
      <c r="AO23">
        <v>12.91248</v>
      </c>
      <c r="AP23">
        <v>5.0635367999999996</v>
      </c>
      <c r="AQ23">
        <v>0</v>
      </c>
      <c r="AR23">
        <v>19.395071999999999</v>
      </c>
      <c r="AS23">
        <v>13.884078240000001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36.420291173689712</v>
      </c>
      <c r="BB23">
        <f t="shared" si="0"/>
        <v>934.78745438679675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160.78784418414077</v>
      </c>
      <c r="L24">
        <v>126.97178396274865</v>
      </c>
      <c r="M24">
        <v>31.191410759639812</v>
      </c>
      <c r="N24">
        <v>51.882312192118228</v>
      </c>
      <c r="O24">
        <v>73.287181277829134</v>
      </c>
      <c r="P24">
        <v>23.271572260455265</v>
      </c>
      <c r="Q24">
        <v>9.5845831348261079</v>
      </c>
      <c r="R24">
        <v>18.613834648370496</v>
      </c>
      <c r="S24">
        <v>11.590457142857144</v>
      </c>
      <c r="T24">
        <v>0</v>
      </c>
      <c r="U24">
        <v>39.210534072152797</v>
      </c>
      <c r="V24">
        <v>9.1024962406015053</v>
      </c>
      <c r="W24">
        <v>15.274704598387579</v>
      </c>
      <c r="X24">
        <v>64.790136016187063</v>
      </c>
      <c r="Y24">
        <v>0</v>
      </c>
      <c r="Z24">
        <v>5.7568579200000007</v>
      </c>
      <c r="AA24">
        <v>18.511436736000004</v>
      </c>
      <c r="AB24">
        <v>17.352844703999999</v>
      </c>
      <c r="AC24">
        <v>12.7643852736</v>
      </c>
      <c r="AD24">
        <v>16.071074640000003</v>
      </c>
      <c r="AE24">
        <v>20.849263200000003</v>
      </c>
      <c r="AF24">
        <v>6.1515000000000013</v>
      </c>
      <c r="AG24">
        <v>26.652153600000005</v>
      </c>
      <c r="AH24">
        <v>67.1714676</v>
      </c>
      <c r="AI24">
        <v>6.7092191999999997</v>
      </c>
      <c r="AJ24">
        <v>0</v>
      </c>
      <c r="AK24">
        <v>22.073040000000002</v>
      </c>
      <c r="AL24">
        <v>59.209269999999982</v>
      </c>
      <c r="AM24">
        <v>4.6836965079365083</v>
      </c>
      <c r="AN24">
        <v>0</v>
      </c>
      <c r="AO24">
        <v>12.91248</v>
      </c>
      <c r="AP24">
        <v>5.0635367999999996</v>
      </c>
      <c r="AQ24">
        <v>0</v>
      </c>
      <c r="AR24">
        <v>19.395071999999999</v>
      </c>
      <c r="AS24">
        <v>13.884078240000001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36.403884224365875</v>
      </c>
      <c r="BB24">
        <f t="shared" si="0"/>
        <v>934.36634268748492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160.78784418414077</v>
      </c>
      <c r="L25">
        <v>126.97178396274865</v>
      </c>
      <c r="M25">
        <v>31.191410759639812</v>
      </c>
      <c r="N25">
        <v>51.882312192118228</v>
      </c>
      <c r="O25">
        <v>73.287181277829134</v>
      </c>
      <c r="P25">
        <v>22.817380352644836</v>
      </c>
      <c r="Q25">
        <v>9.5845831348261079</v>
      </c>
      <c r="R25">
        <v>18.613834648370496</v>
      </c>
      <c r="S25">
        <v>11.590457142857144</v>
      </c>
      <c r="T25">
        <v>0</v>
      </c>
      <c r="U25">
        <v>39.210534072152797</v>
      </c>
      <c r="V25">
        <v>9.1024962406015053</v>
      </c>
      <c r="W25">
        <v>15.274704598387579</v>
      </c>
      <c r="X25">
        <v>64.790136016187063</v>
      </c>
      <c r="Y25">
        <v>0</v>
      </c>
      <c r="Z25">
        <v>5.7568579200000007</v>
      </c>
      <c r="AA25">
        <v>18.511436736000004</v>
      </c>
      <c r="AB25">
        <v>17.352844703999999</v>
      </c>
      <c r="AC25">
        <v>12.7643852736</v>
      </c>
      <c r="AD25">
        <v>16.071074640000003</v>
      </c>
      <c r="AE25">
        <v>20.849263200000003</v>
      </c>
      <c r="AF25">
        <v>6.1515000000000013</v>
      </c>
      <c r="AG25">
        <v>26.652153600000005</v>
      </c>
      <c r="AH25">
        <v>67.1714676</v>
      </c>
      <c r="AI25">
        <v>6.7092191999999997</v>
      </c>
      <c r="AJ25">
        <v>0</v>
      </c>
      <c r="AK25">
        <v>22.073040000000002</v>
      </c>
      <c r="AL25">
        <v>59.209269999999982</v>
      </c>
      <c r="AM25">
        <v>4.6836965079365083</v>
      </c>
      <c r="AN25">
        <v>0</v>
      </c>
      <c r="AO25">
        <v>12.91248</v>
      </c>
      <c r="AP25">
        <v>5.0635367999999996</v>
      </c>
      <c r="AQ25">
        <v>0</v>
      </c>
      <c r="AR25">
        <v>19.395071999999999</v>
      </c>
      <c r="AS25">
        <v>13.884078240000001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36.386852027822982</v>
      </c>
      <c r="BB25">
        <f t="shared" si="0"/>
        <v>933.92918297621736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160.78784418414077</v>
      </c>
      <c r="L26">
        <v>126.97178396274865</v>
      </c>
      <c r="M26">
        <v>31.191410759639812</v>
      </c>
      <c r="N26">
        <v>51.882312192118228</v>
      </c>
      <c r="O26">
        <v>73.287181277829134</v>
      </c>
      <c r="P26">
        <v>22.377809375286667</v>
      </c>
      <c r="Q26">
        <v>9.5845831348261079</v>
      </c>
      <c r="R26">
        <v>18.613834648370496</v>
      </c>
      <c r="S26">
        <v>11.590457142857144</v>
      </c>
      <c r="T26">
        <v>0</v>
      </c>
      <c r="U26">
        <v>39.210534072152797</v>
      </c>
      <c r="V26">
        <v>9.1024962406015053</v>
      </c>
      <c r="W26">
        <v>15.274704598387579</v>
      </c>
      <c r="X26">
        <v>64.790136016187063</v>
      </c>
      <c r="Y26">
        <v>0</v>
      </c>
      <c r="Z26">
        <v>5.7568579200000007</v>
      </c>
      <c r="AA26">
        <v>18.511436736000004</v>
      </c>
      <c r="AB26">
        <v>17.352844703999999</v>
      </c>
      <c r="AC26">
        <v>12.7643852736</v>
      </c>
      <c r="AD26">
        <v>16.071074640000003</v>
      </c>
      <c r="AE26">
        <v>14.087340000000001</v>
      </c>
      <c r="AF26">
        <v>6.1515000000000013</v>
      </c>
      <c r="AG26">
        <v>26.652153600000005</v>
      </c>
      <c r="AH26">
        <v>67.1714676</v>
      </c>
      <c r="AI26">
        <v>6.7092191999999997</v>
      </c>
      <c r="AJ26">
        <v>0</v>
      </c>
      <c r="AK26">
        <v>22.073040000000002</v>
      </c>
      <c r="AL26">
        <v>59.209269999999982</v>
      </c>
      <c r="AM26">
        <v>4.6836965079365083</v>
      </c>
      <c r="AN26">
        <v>0</v>
      </c>
      <c r="AO26">
        <v>12.91248</v>
      </c>
      <c r="AP26">
        <v>5.0635367999999996</v>
      </c>
      <c r="AQ26">
        <v>0</v>
      </c>
      <c r="AR26">
        <v>19.395071999999999</v>
      </c>
      <c r="AS26">
        <v>14.238565344000003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36.130088823372041</v>
      </c>
      <c r="BB26">
        <f t="shared" si="0"/>
        <v>927.33893910731024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160.78784418414077</v>
      </c>
      <c r="L27">
        <v>126.97178396274865</v>
      </c>
      <c r="M27">
        <v>31.191410759639812</v>
      </c>
      <c r="N27">
        <v>51.882312192118228</v>
      </c>
      <c r="O27">
        <v>73.287181277829134</v>
      </c>
      <c r="P27">
        <v>21.194420226678286</v>
      </c>
      <c r="Q27">
        <v>9.5845831348261079</v>
      </c>
      <c r="R27">
        <v>18.613834648370496</v>
      </c>
      <c r="S27">
        <v>11.590457142857144</v>
      </c>
      <c r="T27">
        <v>0</v>
      </c>
      <c r="U27">
        <v>39.210534072152797</v>
      </c>
      <c r="V27">
        <v>9.1024962406015053</v>
      </c>
      <c r="W27">
        <v>15.274704598387579</v>
      </c>
      <c r="X27">
        <v>64.790136016187063</v>
      </c>
      <c r="Y27">
        <v>0</v>
      </c>
      <c r="Z27">
        <v>5.7568579200000007</v>
      </c>
      <c r="AA27">
        <v>18.511436736000004</v>
      </c>
      <c r="AB27">
        <v>17.352844703999999</v>
      </c>
      <c r="AC27">
        <v>12.7643852736</v>
      </c>
      <c r="AD27">
        <v>16.071074640000003</v>
      </c>
      <c r="AE27">
        <v>14.087340000000001</v>
      </c>
      <c r="AF27">
        <v>6.1515000000000013</v>
      </c>
      <c r="AG27">
        <v>26.652153600000005</v>
      </c>
      <c r="AH27">
        <v>67.1714676</v>
      </c>
      <c r="AI27">
        <v>7.8274223999999988</v>
      </c>
      <c r="AJ27">
        <v>0</v>
      </c>
      <c r="AK27">
        <v>22.073040000000002</v>
      </c>
      <c r="AL27">
        <v>59.209269999999982</v>
      </c>
      <c r="AM27">
        <v>4.6836965079365083</v>
      </c>
      <c r="AN27">
        <v>0</v>
      </c>
      <c r="AO27">
        <v>12.91248</v>
      </c>
      <c r="AP27">
        <v>5.0635367999999996</v>
      </c>
      <c r="AQ27">
        <v>0</v>
      </c>
      <c r="AR27">
        <v>19.395071999999999</v>
      </c>
      <c r="AS27">
        <v>14.238565344000003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36.127644350299228</v>
      </c>
      <c r="BB27">
        <f t="shared" si="0"/>
        <v>927.27619763177472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160.78784418414077</v>
      </c>
      <c r="L28">
        <v>126.97178396274865</v>
      </c>
      <c r="M28">
        <v>31.191410759639812</v>
      </c>
      <c r="N28">
        <v>51.882312192118228</v>
      </c>
      <c r="O28">
        <v>73.287181277829134</v>
      </c>
      <c r="P28">
        <v>21.194420226678286</v>
      </c>
      <c r="Q28">
        <v>9.5845831348261079</v>
      </c>
      <c r="R28">
        <v>18.613834648370496</v>
      </c>
      <c r="S28">
        <v>11.590457142857144</v>
      </c>
      <c r="T28">
        <v>0</v>
      </c>
      <c r="U28">
        <v>39.210534072152797</v>
      </c>
      <c r="V28">
        <v>9.1024962406015053</v>
      </c>
      <c r="W28">
        <v>15.274704598387579</v>
      </c>
      <c r="X28">
        <v>64.790136016187063</v>
      </c>
      <c r="Y28">
        <v>0</v>
      </c>
      <c r="Z28">
        <v>5.7568579200000007</v>
      </c>
      <c r="AA28">
        <v>18.511436736000004</v>
      </c>
      <c r="AB28">
        <v>17.352844703999999</v>
      </c>
      <c r="AC28">
        <v>12.7643852736</v>
      </c>
      <c r="AD28">
        <v>16.071074640000003</v>
      </c>
      <c r="AE28">
        <v>14.087340000000001</v>
      </c>
      <c r="AF28">
        <v>6.1515000000000013</v>
      </c>
      <c r="AG28">
        <v>26.652153600000005</v>
      </c>
      <c r="AH28">
        <v>67.1714676</v>
      </c>
      <c r="AI28">
        <v>29.073283199999999</v>
      </c>
      <c r="AJ28">
        <v>0</v>
      </c>
      <c r="AK28">
        <v>22.073040000000002</v>
      </c>
      <c r="AL28">
        <v>59.209269999999982</v>
      </c>
      <c r="AM28">
        <v>4.6836965079365083</v>
      </c>
      <c r="AN28">
        <v>0</v>
      </c>
      <c r="AO28">
        <v>12.91248</v>
      </c>
      <c r="AP28">
        <v>5.0635367999999996</v>
      </c>
      <c r="AQ28">
        <v>0</v>
      </c>
      <c r="AR28">
        <v>19.395071999999999</v>
      </c>
      <c r="AS28">
        <v>13.884078240000001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36.911071303099234</v>
      </c>
      <c r="BB28">
        <f t="shared" si="0"/>
        <v>947.38414437497465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160.78784418414077</v>
      </c>
      <c r="L29">
        <v>126.97176406212124</v>
      </c>
      <c r="M29">
        <v>31.191410759639812</v>
      </c>
      <c r="N29">
        <v>51.882312192118228</v>
      </c>
      <c r="O29">
        <v>73.287181277829134</v>
      </c>
      <c r="P29">
        <v>21.194420226678286</v>
      </c>
      <c r="Q29">
        <v>9.5845831348261079</v>
      </c>
      <c r="R29">
        <v>18.613834648370496</v>
      </c>
      <c r="S29">
        <v>11.590457142857144</v>
      </c>
      <c r="T29">
        <v>0</v>
      </c>
      <c r="U29">
        <v>39.210534072152797</v>
      </c>
      <c r="V29">
        <v>9.1024962406015053</v>
      </c>
      <c r="W29">
        <v>15.274704598387579</v>
      </c>
      <c r="X29">
        <v>64.790136016187063</v>
      </c>
      <c r="Y29">
        <v>0</v>
      </c>
      <c r="Z29">
        <v>5.7568579200000007</v>
      </c>
      <c r="AA29">
        <v>18.511436736000004</v>
      </c>
      <c r="AB29">
        <v>17.352844703999999</v>
      </c>
      <c r="AC29">
        <v>12.7643852736</v>
      </c>
      <c r="AD29">
        <v>16.071074640000003</v>
      </c>
      <c r="AE29">
        <v>14.087340000000001</v>
      </c>
      <c r="AF29">
        <v>6.1515000000000013</v>
      </c>
      <c r="AG29">
        <v>26.652153600000005</v>
      </c>
      <c r="AH29">
        <v>67.1714676</v>
      </c>
      <c r="AI29">
        <v>29.073283199999999</v>
      </c>
      <c r="AJ29">
        <v>0</v>
      </c>
      <c r="AK29">
        <v>22.073040000000002</v>
      </c>
      <c r="AL29">
        <v>59.209269999999982</v>
      </c>
      <c r="AM29">
        <v>4.6836965079365083</v>
      </c>
      <c r="AN29">
        <v>0</v>
      </c>
      <c r="AO29">
        <v>12.91248</v>
      </c>
      <c r="AP29">
        <v>5.0635367999999996</v>
      </c>
      <c r="AQ29">
        <v>0</v>
      </c>
      <c r="AR29">
        <v>19.395071999999999</v>
      </c>
      <c r="AS29">
        <v>13.884078240000001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36.911070556825692</v>
      </c>
      <c r="BB29">
        <f t="shared" si="0"/>
        <v>947.38412522062072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160.78784418414077</v>
      </c>
      <c r="L30">
        <v>126.97081685012564</v>
      </c>
      <c r="M30">
        <v>31.191410759639812</v>
      </c>
      <c r="N30">
        <v>51.882312192118228</v>
      </c>
      <c r="O30">
        <v>73.287181277829134</v>
      </c>
      <c r="P30">
        <v>21.194420226678286</v>
      </c>
      <c r="Q30">
        <v>9.5845831348261079</v>
      </c>
      <c r="R30">
        <v>18.613834648370496</v>
      </c>
      <c r="S30">
        <v>11.590457142857144</v>
      </c>
      <c r="T30">
        <v>0</v>
      </c>
      <c r="U30">
        <v>39.210534072152797</v>
      </c>
      <c r="V30">
        <v>9.1024962406015053</v>
      </c>
      <c r="W30">
        <v>15.274704598387579</v>
      </c>
      <c r="X30">
        <v>64.790136016187063</v>
      </c>
      <c r="Y30">
        <v>0</v>
      </c>
      <c r="Z30">
        <v>5.7568579200000007</v>
      </c>
      <c r="AA30">
        <v>18.511436736000004</v>
      </c>
      <c r="AB30">
        <v>17.352844703999999</v>
      </c>
      <c r="AC30">
        <v>12.7643852736</v>
      </c>
      <c r="AD30">
        <v>16.071074640000003</v>
      </c>
      <c r="AE30">
        <v>14.087340000000001</v>
      </c>
      <c r="AF30">
        <v>6.1515000000000013</v>
      </c>
      <c r="AG30">
        <v>26.652153600000005</v>
      </c>
      <c r="AH30">
        <v>67.1714676</v>
      </c>
      <c r="AI30">
        <v>29.073283199999999</v>
      </c>
      <c r="AJ30">
        <v>0</v>
      </c>
      <c r="AK30">
        <v>22.073040000000002</v>
      </c>
      <c r="AL30">
        <v>59.209269999999982</v>
      </c>
      <c r="AM30">
        <v>4.6836965079365083</v>
      </c>
      <c r="AN30">
        <v>0</v>
      </c>
      <c r="AO30">
        <v>12.91248</v>
      </c>
      <c r="AP30">
        <v>5.0635367999999996</v>
      </c>
      <c r="AQ30">
        <v>0</v>
      </c>
      <c r="AR30">
        <v>19.395071999999999</v>
      </c>
      <c r="AS30">
        <v>13.884078240000001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36.911035084975254</v>
      </c>
      <c r="BB30">
        <f t="shared" si="0"/>
        <v>947.38321348047566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160.78784418414077</v>
      </c>
      <c r="L31">
        <v>126.97081685012564</v>
      </c>
      <c r="M31">
        <v>31.191410759639812</v>
      </c>
      <c r="N31">
        <v>51.882312192118228</v>
      </c>
      <c r="O31">
        <v>73.287181277829134</v>
      </c>
      <c r="P31">
        <v>21.194420226678286</v>
      </c>
      <c r="Q31">
        <v>9.5845831348261079</v>
      </c>
      <c r="R31">
        <v>18.613834648370496</v>
      </c>
      <c r="S31">
        <v>11.590457142857144</v>
      </c>
      <c r="T31">
        <v>0</v>
      </c>
      <c r="U31">
        <v>39.210534072152797</v>
      </c>
      <c r="V31">
        <v>9.1024962406015053</v>
      </c>
      <c r="W31">
        <v>15.274704598387579</v>
      </c>
      <c r="X31">
        <v>64.790136016187063</v>
      </c>
      <c r="Y31">
        <v>0</v>
      </c>
      <c r="Z31">
        <v>5.7568579200000007</v>
      </c>
      <c r="AA31">
        <v>18.511436736000004</v>
      </c>
      <c r="AB31">
        <v>17.352844703999999</v>
      </c>
      <c r="AC31">
        <v>12.7643852736</v>
      </c>
      <c r="AD31">
        <v>16.071074640000003</v>
      </c>
      <c r="AE31">
        <v>14.087340000000001</v>
      </c>
      <c r="AF31">
        <v>6.1515000000000013</v>
      </c>
      <c r="AG31">
        <v>26.652153600000005</v>
      </c>
      <c r="AH31">
        <v>67.1714676</v>
      </c>
      <c r="AI31">
        <v>29.073283199999999</v>
      </c>
      <c r="AJ31">
        <v>0</v>
      </c>
      <c r="AK31">
        <v>22.073040000000002</v>
      </c>
      <c r="AL31">
        <v>59.209269999999982</v>
      </c>
      <c r="AM31">
        <v>4.6836965079365083</v>
      </c>
      <c r="AN31">
        <v>0</v>
      </c>
      <c r="AO31">
        <v>12.91248</v>
      </c>
      <c r="AP31">
        <v>5.0635367999999996</v>
      </c>
      <c r="AQ31">
        <v>0</v>
      </c>
      <c r="AR31">
        <v>19.395071999999999</v>
      </c>
      <c r="AS31">
        <v>13.884078240000001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36.911035084975254</v>
      </c>
      <c r="BB31">
        <f t="shared" si="0"/>
        <v>947.38321348047566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160.78784418414077</v>
      </c>
      <c r="L32">
        <v>126.97081685012564</v>
      </c>
      <c r="M32">
        <v>31.191410759639812</v>
      </c>
      <c r="N32">
        <v>51.882312192118228</v>
      </c>
      <c r="O32">
        <v>73.287181277829134</v>
      </c>
      <c r="P32">
        <v>21.194420226678286</v>
      </c>
      <c r="Q32">
        <v>9.5845831348261079</v>
      </c>
      <c r="R32">
        <v>18.613834648370496</v>
      </c>
      <c r="S32">
        <v>11.590457142857144</v>
      </c>
      <c r="T32">
        <v>0</v>
      </c>
      <c r="U32">
        <v>39.210534072152797</v>
      </c>
      <c r="V32">
        <v>9.1024962406015053</v>
      </c>
      <c r="W32">
        <v>15.274704598387579</v>
      </c>
      <c r="X32">
        <v>64.790136016187063</v>
      </c>
      <c r="Y32">
        <v>0</v>
      </c>
      <c r="Z32">
        <v>5.7568579200000007</v>
      </c>
      <c r="AA32">
        <v>18.511436736000004</v>
      </c>
      <c r="AB32">
        <v>17.352844703999999</v>
      </c>
      <c r="AC32">
        <v>12.7643852736</v>
      </c>
      <c r="AD32">
        <v>16.071074640000003</v>
      </c>
      <c r="AE32">
        <v>14.087340000000001</v>
      </c>
      <c r="AF32">
        <v>6.1515000000000013</v>
      </c>
      <c r="AG32">
        <v>26.652153600000005</v>
      </c>
      <c r="AH32">
        <v>67.1714676</v>
      </c>
      <c r="AI32">
        <v>29.073283199999999</v>
      </c>
      <c r="AJ32">
        <v>0</v>
      </c>
      <c r="AK32">
        <v>22.073040000000002</v>
      </c>
      <c r="AL32">
        <v>59.209269999999982</v>
      </c>
      <c r="AM32">
        <v>4.6836965079365083</v>
      </c>
      <c r="AN32">
        <v>0</v>
      </c>
      <c r="AO32">
        <v>12.91248</v>
      </c>
      <c r="AP32">
        <v>5.0635367999999996</v>
      </c>
      <c r="AQ32">
        <v>0</v>
      </c>
      <c r="AR32">
        <v>19.395071999999999</v>
      </c>
      <c r="AS32">
        <v>13.884078240000001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36.911035084975254</v>
      </c>
      <c r="BB32">
        <f t="shared" si="0"/>
        <v>947.38321348047566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90.003110544071205</v>
      </c>
      <c r="L33">
        <v>69.996151424687625</v>
      </c>
      <c r="M33">
        <v>31.191410759639812</v>
      </c>
      <c r="N33">
        <v>51.882312192118228</v>
      </c>
      <c r="O33">
        <v>73.287181277829134</v>
      </c>
      <c r="P33">
        <v>21.194420226678286</v>
      </c>
      <c r="Q33">
        <v>9.5845831348261079</v>
      </c>
      <c r="R33">
        <v>18.613834648370496</v>
      </c>
      <c r="S33">
        <v>11.590457142857144</v>
      </c>
      <c r="T33">
        <v>0</v>
      </c>
      <c r="U33">
        <v>39.210534072152797</v>
      </c>
      <c r="V33">
        <v>9.1024962406015053</v>
      </c>
      <c r="W33">
        <v>15.274704598387579</v>
      </c>
      <c r="X33">
        <v>64.790136016187063</v>
      </c>
      <c r="Y33">
        <v>0</v>
      </c>
      <c r="Z33">
        <v>5.7568579200000007</v>
      </c>
      <c r="AA33">
        <v>18.511436736000004</v>
      </c>
      <c r="AB33">
        <v>17.352844703999999</v>
      </c>
      <c r="AC33">
        <v>12.7643852736</v>
      </c>
      <c r="AD33">
        <v>16.071074640000003</v>
      </c>
      <c r="AE33">
        <v>14.087340000000001</v>
      </c>
      <c r="AF33">
        <v>6.1515000000000013</v>
      </c>
      <c r="AG33">
        <v>26.652153600000005</v>
      </c>
      <c r="AH33">
        <v>67.1714676</v>
      </c>
      <c r="AI33">
        <v>29.073283199999999</v>
      </c>
      <c r="AJ33">
        <v>0</v>
      </c>
      <c r="AK33">
        <v>22.073040000000002</v>
      </c>
      <c r="AL33">
        <v>47.679499999999997</v>
      </c>
      <c r="AM33">
        <v>4.6836965079365083</v>
      </c>
      <c r="AN33">
        <v>0</v>
      </c>
      <c r="AO33">
        <v>12.3959808</v>
      </c>
      <c r="AP33">
        <v>5.0635367999999996</v>
      </c>
      <c r="AQ33">
        <v>0</v>
      </c>
      <c r="AR33">
        <v>19.395071999999999</v>
      </c>
      <c r="AS33">
        <v>13.884078240000001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31.668322536837785</v>
      </c>
      <c r="BB33">
        <f t="shared" si="0"/>
        <v>812.8202577631057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90.003110544071205</v>
      </c>
      <c r="L34">
        <v>69.995249707869746</v>
      </c>
      <c r="M34">
        <v>31.191410759639812</v>
      </c>
      <c r="N34">
        <v>51.882312192118228</v>
      </c>
      <c r="O34">
        <v>73.287181277829134</v>
      </c>
      <c r="P34">
        <v>21.194420226678286</v>
      </c>
      <c r="Q34">
        <v>9.5845831348261079</v>
      </c>
      <c r="R34">
        <v>18.613834648370496</v>
      </c>
      <c r="S34">
        <v>11.590457142857144</v>
      </c>
      <c r="T34">
        <v>0</v>
      </c>
      <c r="U34">
        <v>39.210534072152797</v>
      </c>
      <c r="V34">
        <v>9.1024962406015053</v>
      </c>
      <c r="W34">
        <v>15.274704598387579</v>
      </c>
      <c r="X34">
        <v>64.790136016187063</v>
      </c>
      <c r="Y34">
        <v>0</v>
      </c>
      <c r="Z34">
        <v>5.7568579200000007</v>
      </c>
      <c r="AA34">
        <v>18.511436736000004</v>
      </c>
      <c r="AB34">
        <v>17.352844703999999</v>
      </c>
      <c r="AC34">
        <v>12.7643852736</v>
      </c>
      <c r="AD34">
        <v>16.071074640000003</v>
      </c>
      <c r="AE34">
        <v>14.087340000000001</v>
      </c>
      <c r="AF34">
        <v>6.1515000000000013</v>
      </c>
      <c r="AG34">
        <v>26.652153600000005</v>
      </c>
      <c r="AH34">
        <v>67.1714676</v>
      </c>
      <c r="AI34">
        <v>8.3865239999999979</v>
      </c>
      <c r="AJ34">
        <v>0</v>
      </c>
      <c r="AK34">
        <v>22.073040000000002</v>
      </c>
      <c r="AL34">
        <v>47.679499999999997</v>
      </c>
      <c r="AM34">
        <v>4.6836965079365083</v>
      </c>
      <c r="AN34">
        <v>0</v>
      </c>
      <c r="AO34">
        <v>12.3959808</v>
      </c>
      <c r="AP34">
        <v>5.0635367999999996</v>
      </c>
      <c r="AQ34">
        <v>0</v>
      </c>
      <c r="AR34">
        <v>19.395071999999999</v>
      </c>
      <c r="AS34">
        <v>13.884078240000001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30.892535003505074</v>
      </c>
      <c r="BB34">
        <f t="shared" si="0"/>
        <v>792.90838437962054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90.003161983919057</v>
      </c>
      <c r="L35">
        <v>70.002544298046345</v>
      </c>
      <c r="M35">
        <v>31.191410759639812</v>
      </c>
      <c r="N35">
        <v>51.882312192118228</v>
      </c>
      <c r="O35">
        <v>73.287181277829134</v>
      </c>
      <c r="P35">
        <v>21.194420226678286</v>
      </c>
      <c r="Q35">
        <v>0</v>
      </c>
      <c r="R35">
        <v>2.7020958725917001</v>
      </c>
      <c r="S35">
        <v>0</v>
      </c>
      <c r="T35">
        <v>0</v>
      </c>
      <c r="U35">
        <v>39.210534072152797</v>
      </c>
      <c r="V35">
        <v>3.0027334008097166</v>
      </c>
      <c r="W35">
        <v>15.281215420560748</v>
      </c>
      <c r="X35">
        <v>64.788878471711982</v>
      </c>
      <c r="Y35">
        <v>0</v>
      </c>
      <c r="Z35">
        <v>5.7568579200000007</v>
      </c>
      <c r="AA35">
        <v>18.511436736000004</v>
      </c>
      <c r="AB35">
        <v>17.352844703999999</v>
      </c>
      <c r="AC35">
        <v>12.7643852736</v>
      </c>
      <c r="AD35">
        <v>16.071074640000003</v>
      </c>
      <c r="AE35">
        <v>14.087340000000001</v>
      </c>
      <c r="AF35">
        <v>6.1515000000000013</v>
      </c>
      <c r="AG35">
        <v>26.652153600000005</v>
      </c>
      <c r="AH35">
        <v>67.1714676</v>
      </c>
      <c r="AI35">
        <v>6.1501175999999989</v>
      </c>
      <c r="AJ35">
        <v>0</v>
      </c>
      <c r="AK35">
        <v>22.073040000000002</v>
      </c>
      <c r="AL35">
        <v>47.679499999999997</v>
      </c>
      <c r="AM35">
        <v>4.6836965079365083</v>
      </c>
      <c r="AN35">
        <v>0</v>
      </c>
      <c r="AO35">
        <v>12.3959808</v>
      </c>
      <c r="AP35">
        <v>5.0635367999999996</v>
      </c>
      <c r="AQ35">
        <v>0</v>
      </c>
      <c r="AR35">
        <v>19.395071999999999</v>
      </c>
      <c r="AS35">
        <v>13.884078240000001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29.189647070610384</v>
      </c>
      <c r="BB35">
        <f t="shared" si="0"/>
        <v>749.20092332698403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90.003161983919057</v>
      </c>
      <c r="L36">
        <v>70.002544298046345</v>
      </c>
      <c r="M36">
        <v>31.191410759639812</v>
      </c>
      <c r="N36">
        <v>51.882312192118228</v>
      </c>
      <c r="O36">
        <v>73.287181277829134</v>
      </c>
      <c r="P36">
        <v>21.194420226678286</v>
      </c>
      <c r="Q36">
        <v>0</v>
      </c>
      <c r="R36">
        <v>0</v>
      </c>
      <c r="S36">
        <v>0</v>
      </c>
      <c r="T36">
        <v>0</v>
      </c>
      <c r="U36">
        <v>39.210534072152797</v>
      </c>
      <c r="V36">
        <v>3.0027334008097166</v>
      </c>
      <c r="W36">
        <v>15.281215420560748</v>
      </c>
      <c r="X36">
        <v>64.788878471711982</v>
      </c>
      <c r="Y36">
        <v>0</v>
      </c>
      <c r="Z36">
        <v>5.7568579200000007</v>
      </c>
      <c r="AA36">
        <v>18.511436736000004</v>
      </c>
      <c r="AB36">
        <v>17.352844703999999</v>
      </c>
      <c r="AC36">
        <v>12.7643852736</v>
      </c>
      <c r="AD36">
        <v>16.071074640000003</v>
      </c>
      <c r="AE36">
        <v>14.087340000000001</v>
      </c>
      <c r="AF36">
        <v>6.1515000000000013</v>
      </c>
      <c r="AG36">
        <v>26.652153600000005</v>
      </c>
      <c r="AH36">
        <v>67.1714676</v>
      </c>
      <c r="AI36">
        <v>6.1501175999999989</v>
      </c>
      <c r="AJ36">
        <v>0</v>
      </c>
      <c r="AK36">
        <v>22.073040000000002</v>
      </c>
      <c r="AL36">
        <v>47.679499999999997</v>
      </c>
      <c r="AM36">
        <v>4.6836965079365083</v>
      </c>
      <c r="AN36">
        <v>0</v>
      </c>
      <c r="AO36">
        <v>12.3959808</v>
      </c>
      <c r="AP36">
        <v>5.0635367999999996</v>
      </c>
      <c r="AQ36">
        <v>0</v>
      </c>
      <c r="AR36">
        <v>19.395071999999999</v>
      </c>
      <c r="AS36">
        <v>13.884078240000001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29.088318511131874</v>
      </c>
      <c r="BB36">
        <f t="shared" si="0"/>
        <v>746.60015601387079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91.086630035156261</v>
      </c>
      <c r="L37">
        <v>70.002544298046345</v>
      </c>
      <c r="M37">
        <v>31.191410759639812</v>
      </c>
      <c r="N37">
        <v>51.882312192118228</v>
      </c>
      <c r="O37">
        <v>73.287181277829134</v>
      </c>
      <c r="P37">
        <v>21.194420226678286</v>
      </c>
      <c r="Q37">
        <v>0</v>
      </c>
      <c r="R37">
        <v>0</v>
      </c>
      <c r="S37">
        <v>0</v>
      </c>
      <c r="T37">
        <v>0</v>
      </c>
      <c r="U37">
        <v>39.210534072152797</v>
      </c>
      <c r="V37">
        <v>3.0027334008097166</v>
      </c>
      <c r="W37">
        <v>4.9968370887337992</v>
      </c>
      <c r="X37">
        <v>15.007762128239811</v>
      </c>
      <c r="Y37">
        <v>0</v>
      </c>
      <c r="Z37">
        <v>5.7568579200000007</v>
      </c>
      <c r="AA37">
        <v>18.511436736000004</v>
      </c>
      <c r="AB37">
        <v>17.352844703999999</v>
      </c>
      <c r="AC37">
        <v>12.7643852736</v>
      </c>
      <c r="AD37">
        <v>16.071074640000003</v>
      </c>
      <c r="AE37">
        <v>14.087340000000001</v>
      </c>
      <c r="AF37">
        <v>6.1515000000000013</v>
      </c>
      <c r="AG37">
        <v>26.652153600000005</v>
      </c>
      <c r="AH37">
        <v>67.1714676</v>
      </c>
      <c r="AI37">
        <v>6.1501175999999989</v>
      </c>
      <c r="AJ37">
        <v>0</v>
      </c>
      <c r="AK37">
        <v>22.073040000000002</v>
      </c>
      <c r="AL37">
        <v>47.679499999999997</v>
      </c>
      <c r="AM37">
        <v>4.6836965079365083</v>
      </c>
      <c r="AN37">
        <v>0</v>
      </c>
      <c r="AO37">
        <v>12.3959808</v>
      </c>
      <c r="AP37">
        <v>5.0635367999999996</v>
      </c>
      <c r="AQ37">
        <v>0</v>
      </c>
      <c r="AR37">
        <v>19.395071999999999</v>
      </c>
      <c r="AS37">
        <v>13.884078240000001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26.876491959419695</v>
      </c>
      <c r="BB37">
        <f t="shared" si="0"/>
        <v>689.82995594152089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91.086630035156261</v>
      </c>
      <c r="L38">
        <v>70.002004921170141</v>
      </c>
      <c r="M38">
        <v>31.191410759639812</v>
      </c>
      <c r="N38">
        <v>51.882312192118228</v>
      </c>
      <c r="O38">
        <v>73.287181277829134</v>
      </c>
      <c r="P38">
        <v>21.194420226678286</v>
      </c>
      <c r="Q38">
        <v>0</v>
      </c>
      <c r="R38">
        <v>0</v>
      </c>
      <c r="S38">
        <v>0</v>
      </c>
      <c r="T38">
        <v>0</v>
      </c>
      <c r="U38">
        <v>39.210534072152797</v>
      </c>
      <c r="V38">
        <v>3.0027334008097166</v>
      </c>
      <c r="W38">
        <v>4.9968370887337992</v>
      </c>
      <c r="X38">
        <v>15.007762128239811</v>
      </c>
      <c r="Y38">
        <v>0</v>
      </c>
      <c r="Z38">
        <v>5.7568579200000007</v>
      </c>
      <c r="AA38">
        <v>18.511436736000004</v>
      </c>
      <c r="AB38">
        <v>17.352844703999999</v>
      </c>
      <c r="AC38">
        <v>12.7643852736</v>
      </c>
      <c r="AD38">
        <v>16.071074640000003</v>
      </c>
      <c r="AE38">
        <v>14.087340000000001</v>
      </c>
      <c r="AF38">
        <v>6.1515000000000013</v>
      </c>
      <c r="AG38">
        <v>26.652153600000005</v>
      </c>
      <c r="AH38">
        <v>67.1714676</v>
      </c>
      <c r="AI38">
        <v>6.1501175999999989</v>
      </c>
      <c r="AJ38">
        <v>0</v>
      </c>
      <c r="AK38">
        <v>22.073040000000002</v>
      </c>
      <c r="AL38">
        <v>47.679499999999997</v>
      </c>
      <c r="AM38">
        <v>4.6836965079365083</v>
      </c>
      <c r="AN38">
        <v>0</v>
      </c>
      <c r="AO38">
        <v>12.3959808</v>
      </c>
      <c r="AP38">
        <v>5.0635367999999996</v>
      </c>
      <c r="AQ38">
        <v>0</v>
      </c>
      <c r="AR38">
        <v>19.395071999999999</v>
      </c>
      <c r="AS38">
        <v>13.884078240000001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26.876471732786825</v>
      </c>
      <c r="BB38">
        <f t="shared" si="0"/>
        <v>689.82943679127754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93.098410335081326</v>
      </c>
      <c r="L39">
        <v>70.002004921170141</v>
      </c>
      <c r="M39">
        <v>31.191410759639812</v>
      </c>
      <c r="N39">
        <v>51.882312192118228</v>
      </c>
      <c r="O39">
        <v>73.287181277829134</v>
      </c>
      <c r="P39">
        <v>21.194420226678286</v>
      </c>
      <c r="Q39">
        <v>0</v>
      </c>
      <c r="R39">
        <v>0</v>
      </c>
      <c r="S39">
        <v>0</v>
      </c>
      <c r="T39">
        <v>0</v>
      </c>
      <c r="U39">
        <v>40.208995976240651</v>
      </c>
      <c r="V39">
        <v>3.0027334008097166</v>
      </c>
      <c r="W39">
        <v>4.9968370887337992</v>
      </c>
      <c r="X39">
        <v>15.007762128239811</v>
      </c>
      <c r="Y39">
        <v>0</v>
      </c>
      <c r="Z39">
        <v>5.7568579200000007</v>
      </c>
      <c r="AA39">
        <v>18.511436736000004</v>
      </c>
      <c r="AB39">
        <v>17.352844703999999</v>
      </c>
      <c r="AC39">
        <v>12.7643852736</v>
      </c>
      <c r="AD39">
        <v>16.071074640000003</v>
      </c>
      <c r="AE39">
        <v>21.712535395200003</v>
      </c>
      <c r="AF39">
        <v>6.1515000000000013</v>
      </c>
      <c r="AG39">
        <v>26.652153600000005</v>
      </c>
      <c r="AH39">
        <v>67.1714676</v>
      </c>
      <c r="AI39">
        <v>6.1501175999999989</v>
      </c>
      <c r="AJ39">
        <v>0</v>
      </c>
      <c r="AK39">
        <v>22.073040000000002</v>
      </c>
      <c r="AL39">
        <v>52.013999999999989</v>
      </c>
      <c r="AM39">
        <v>4.6836965079365083</v>
      </c>
      <c r="AN39">
        <v>0</v>
      </c>
      <c r="AO39">
        <v>12.3959808</v>
      </c>
      <c r="AP39">
        <v>5.0635367999999996</v>
      </c>
      <c r="AQ39">
        <v>0</v>
      </c>
      <c r="AR39">
        <v>19.395071999999999</v>
      </c>
      <c r="AS39">
        <v>13.884078240000001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27.437844657286171</v>
      </c>
      <c r="BB39">
        <f t="shared" si="0"/>
        <v>704.23800146599126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93.090652728888884</v>
      </c>
      <c r="L40">
        <v>70.002004921170141</v>
      </c>
      <c r="M40">
        <v>31.191410759639812</v>
      </c>
      <c r="N40">
        <v>51.882312192118228</v>
      </c>
      <c r="O40">
        <v>73.287181277829134</v>
      </c>
      <c r="P40">
        <v>21.194420226678286</v>
      </c>
      <c r="Q40">
        <v>0</v>
      </c>
      <c r="R40">
        <v>0</v>
      </c>
      <c r="S40">
        <v>0</v>
      </c>
      <c r="T40">
        <v>0</v>
      </c>
      <c r="U40">
        <v>40.208995976240651</v>
      </c>
      <c r="V40">
        <v>3.0027334008097166</v>
      </c>
      <c r="W40">
        <v>4.9968370887337992</v>
      </c>
      <c r="X40">
        <v>15.007762128239811</v>
      </c>
      <c r="Y40">
        <v>0</v>
      </c>
      <c r="Z40">
        <v>5.7568579200000007</v>
      </c>
      <c r="AA40">
        <v>18.511436736000004</v>
      </c>
      <c r="AB40">
        <v>17.352844703999999</v>
      </c>
      <c r="AC40">
        <v>12.7643852736</v>
      </c>
      <c r="AD40">
        <v>16.071074640000003</v>
      </c>
      <c r="AE40">
        <v>21.712535395200003</v>
      </c>
      <c r="AF40">
        <v>6.1515000000000013</v>
      </c>
      <c r="AG40">
        <v>26.652153600000005</v>
      </c>
      <c r="AH40">
        <v>67.1714676</v>
      </c>
      <c r="AI40">
        <v>6.1501175999999989</v>
      </c>
      <c r="AJ40">
        <v>0</v>
      </c>
      <c r="AK40">
        <v>22.073040000000002</v>
      </c>
      <c r="AL40">
        <v>52.013999999999989</v>
      </c>
      <c r="AM40">
        <v>4.6836965079365083</v>
      </c>
      <c r="AN40">
        <v>0</v>
      </c>
      <c r="AO40">
        <v>12.3959808</v>
      </c>
      <c r="AP40">
        <v>5.0635367999999996</v>
      </c>
      <c r="AQ40">
        <v>0</v>
      </c>
      <c r="AR40">
        <v>19.395071999999999</v>
      </c>
      <c r="AS40">
        <v>13.884078240000001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27.437554294618558</v>
      </c>
      <c r="BB40">
        <f t="shared" si="0"/>
        <v>704.23053422246642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93.098410335081326</v>
      </c>
      <c r="L41">
        <v>70.002004921170141</v>
      </c>
      <c r="M41">
        <v>31.191410759639812</v>
      </c>
      <c r="N41">
        <v>51.882312192118228</v>
      </c>
      <c r="O41">
        <v>73.287181277829134</v>
      </c>
      <c r="P41">
        <v>21.194420226678286</v>
      </c>
      <c r="Q41">
        <v>0</v>
      </c>
      <c r="R41">
        <v>0</v>
      </c>
      <c r="S41">
        <v>0</v>
      </c>
      <c r="T41">
        <v>0</v>
      </c>
      <c r="U41">
        <v>40.208995976240651</v>
      </c>
      <c r="V41">
        <v>3.0027334008097166</v>
      </c>
      <c r="W41">
        <v>4.9968370887337992</v>
      </c>
      <c r="X41">
        <v>15.007762128239811</v>
      </c>
      <c r="Y41">
        <v>0</v>
      </c>
      <c r="Z41">
        <v>5.7568579200000007</v>
      </c>
      <c r="AA41">
        <v>18.511436736000004</v>
      </c>
      <c r="AB41">
        <v>17.352844703999999</v>
      </c>
      <c r="AC41">
        <v>12.7643852736</v>
      </c>
      <c r="AD41">
        <v>16.071074640000003</v>
      </c>
      <c r="AE41">
        <v>14.087340000000001</v>
      </c>
      <c r="AF41">
        <v>6.1515000000000013</v>
      </c>
      <c r="AG41">
        <v>26.652153600000005</v>
      </c>
      <c r="AH41">
        <v>67.1714676</v>
      </c>
      <c r="AI41">
        <v>6.1501175999999989</v>
      </c>
      <c r="AJ41">
        <v>0</v>
      </c>
      <c r="AK41">
        <v>22.073040000000002</v>
      </c>
      <c r="AL41">
        <v>47.679499999999997</v>
      </c>
      <c r="AM41">
        <v>4.6836965079365083</v>
      </c>
      <c r="AN41">
        <v>0</v>
      </c>
      <c r="AO41">
        <v>12.3959808</v>
      </c>
      <c r="AP41">
        <v>5.0635367999999996</v>
      </c>
      <c r="AQ41">
        <v>0</v>
      </c>
      <c r="AR41">
        <v>19.395071999999999</v>
      </c>
      <c r="AS41">
        <v>13.884078240000001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26.98935579448618</v>
      </c>
      <c r="BB41">
        <f t="shared" si="0"/>
        <v>692.72679493359112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93.090652728888884</v>
      </c>
      <c r="L42">
        <v>70.002004921170141</v>
      </c>
      <c r="M42">
        <v>31.191410759639812</v>
      </c>
      <c r="N42">
        <v>51.882312192118228</v>
      </c>
      <c r="O42">
        <v>73.287181277829134</v>
      </c>
      <c r="P42">
        <v>21.194420226678286</v>
      </c>
      <c r="Q42">
        <v>0</v>
      </c>
      <c r="R42">
        <v>0</v>
      </c>
      <c r="S42">
        <v>0</v>
      </c>
      <c r="T42">
        <v>0</v>
      </c>
      <c r="U42">
        <v>40.208995976240651</v>
      </c>
      <c r="V42">
        <v>3.0027334008097166</v>
      </c>
      <c r="W42">
        <v>4.9968370887337992</v>
      </c>
      <c r="X42">
        <v>15.007762128239811</v>
      </c>
      <c r="Y42">
        <v>0</v>
      </c>
      <c r="Z42">
        <v>5.7568579200000007</v>
      </c>
      <c r="AA42">
        <v>18.511436736000004</v>
      </c>
      <c r="AB42">
        <v>17.352844703999999</v>
      </c>
      <c r="AC42">
        <v>12.7643852736</v>
      </c>
      <c r="AD42">
        <v>16.071074640000003</v>
      </c>
      <c r="AE42">
        <v>14.087340000000001</v>
      </c>
      <c r="AF42">
        <v>6.1515000000000013</v>
      </c>
      <c r="AG42">
        <v>26.652153600000005</v>
      </c>
      <c r="AH42">
        <v>67.1714676</v>
      </c>
      <c r="AI42">
        <v>6.1501175999999989</v>
      </c>
      <c r="AJ42">
        <v>0</v>
      </c>
      <c r="AK42">
        <v>22.073040000000002</v>
      </c>
      <c r="AL42">
        <v>47.679499999999997</v>
      </c>
      <c r="AM42">
        <v>4.6836965079365083</v>
      </c>
      <c r="AN42">
        <v>0</v>
      </c>
      <c r="AO42">
        <v>12.3959808</v>
      </c>
      <c r="AP42">
        <v>5.0635367999999996</v>
      </c>
      <c r="AQ42">
        <v>0</v>
      </c>
      <c r="AR42">
        <v>19.395071999999999</v>
      </c>
      <c r="AS42">
        <v>13.884078240000001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26.989065431818567</v>
      </c>
      <c r="BB42">
        <f t="shared" si="0"/>
        <v>692.71932769006639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91.128519748933087</v>
      </c>
      <c r="L43">
        <v>70.002004921170141</v>
      </c>
      <c r="M43">
        <v>31.191410759639812</v>
      </c>
      <c r="N43">
        <v>51.882312192118228</v>
      </c>
      <c r="O43">
        <v>73.287181277829134</v>
      </c>
      <c r="P43">
        <v>21.194420226678286</v>
      </c>
      <c r="Q43">
        <v>0</v>
      </c>
      <c r="R43">
        <v>0</v>
      </c>
      <c r="S43">
        <v>2.9196400477845348</v>
      </c>
      <c r="T43">
        <v>0</v>
      </c>
      <c r="U43">
        <v>40.208995976240651</v>
      </c>
      <c r="V43">
        <v>3.0027334008097166</v>
      </c>
      <c r="W43">
        <v>4.9968370887337992</v>
      </c>
      <c r="X43">
        <v>15.007762128239811</v>
      </c>
      <c r="Y43">
        <v>0</v>
      </c>
      <c r="Z43">
        <v>5.7568579200000007</v>
      </c>
      <c r="AA43">
        <v>18.511436736000004</v>
      </c>
      <c r="AB43">
        <v>17.352844703999999</v>
      </c>
      <c r="AC43">
        <v>12.7643852736</v>
      </c>
      <c r="AD43">
        <v>16.071074640000003</v>
      </c>
      <c r="AE43">
        <v>14.087340000000001</v>
      </c>
      <c r="AF43">
        <v>6.1515000000000013</v>
      </c>
      <c r="AG43">
        <v>26.652153600000005</v>
      </c>
      <c r="AH43">
        <v>67.1714676</v>
      </c>
      <c r="AI43">
        <v>6.1501175999999989</v>
      </c>
      <c r="AJ43">
        <v>0</v>
      </c>
      <c r="AK43">
        <v>22.073040000000002</v>
      </c>
      <c r="AL43">
        <v>47.679499999999997</v>
      </c>
      <c r="AM43">
        <v>4.6836965079365083</v>
      </c>
      <c r="AN43">
        <v>0</v>
      </c>
      <c r="AO43">
        <v>12.3959808</v>
      </c>
      <c r="AP43">
        <v>5.0635367999999996</v>
      </c>
      <c r="AQ43">
        <v>0</v>
      </c>
      <c r="AR43">
        <v>17.455564799999998</v>
      </c>
      <c r="AS43">
        <v>13.293266399999998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26.930084428846754</v>
      </c>
      <c r="BB43">
        <f t="shared" si="0"/>
        <v>691.2054967208669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91.082732351835034</v>
      </c>
      <c r="L44">
        <v>70.002004921170141</v>
      </c>
      <c r="M44">
        <v>31.191410759639812</v>
      </c>
      <c r="N44">
        <v>51.882312192118228</v>
      </c>
      <c r="O44">
        <v>73.287181277829134</v>
      </c>
      <c r="P44">
        <v>21.194420226678286</v>
      </c>
      <c r="Q44">
        <v>0</v>
      </c>
      <c r="R44">
        <v>0</v>
      </c>
      <c r="S44">
        <v>2.9196400477845348</v>
      </c>
      <c r="T44">
        <v>0</v>
      </c>
      <c r="U44">
        <v>40.208995976240651</v>
      </c>
      <c r="V44">
        <v>3.0027334008097166</v>
      </c>
      <c r="W44">
        <v>4.9968370887337992</v>
      </c>
      <c r="X44">
        <v>15.007762128239811</v>
      </c>
      <c r="Y44">
        <v>0</v>
      </c>
      <c r="Z44">
        <v>5.7568579200000007</v>
      </c>
      <c r="AA44">
        <v>18.511436736000004</v>
      </c>
      <c r="AB44">
        <v>17.352844703999999</v>
      </c>
      <c r="AC44">
        <v>12.7643852736</v>
      </c>
      <c r="AD44">
        <v>16.071074640000003</v>
      </c>
      <c r="AE44">
        <v>14.087340000000001</v>
      </c>
      <c r="AF44">
        <v>6.1515000000000013</v>
      </c>
      <c r="AG44">
        <v>26.652153600000005</v>
      </c>
      <c r="AH44">
        <v>67.1714676</v>
      </c>
      <c r="AI44">
        <v>6.1501175999999989</v>
      </c>
      <c r="AJ44">
        <v>0</v>
      </c>
      <c r="AK44">
        <v>22.073040000000002</v>
      </c>
      <c r="AL44">
        <v>47.679499999999997</v>
      </c>
      <c r="AM44">
        <v>4.6836965079365083</v>
      </c>
      <c r="AN44">
        <v>0</v>
      </c>
      <c r="AO44">
        <v>12.3959808</v>
      </c>
      <c r="AP44">
        <v>5.0635367999999996</v>
      </c>
      <c r="AQ44">
        <v>0</v>
      </c>
      <c r="AR44">
        <v>17.455564799999998</v>
      </c>
      <c r="AS44">
        <v>13.293266399999998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26.9283675408291</v>
      </c>
      <c r="BB44">
        <f t="shared" si="0"/>
        <v>691.16142621178653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91.29578106551287</v>
      </c>
      <c r="L45">
        <v>69.997835226927506</v>
      </c>
      <c r="M45">
        <v>31.191410759639812</v>
      </c>
      <c r="N45">
        <v>51.882312192118228</v>
      </c>
      <c r="O45">
        <v>73.287181277829134</v>
      </c>
      <c r="P45">
        <v>21.486099168816278</v>
      </c>
      <c r="Q45">
        <v>0</v>
      </c>
      <c r="R45">
        <v>1.87020108</v>
      </c>
      <c r="S45">
        <v>5.1822204831751506</v>
      </c>
      <c r="T45">
        <v>0</v>
      </c>
      <c r="U45">
        <v>40.707456472369415</v>
      </c>
      <c r="V45">
        <v>3.0041580041580045</v>
      </c>
      <c r="W45">
        <v>4.9968370887337992</v>
      </c>
      <c r="X45">
        <v>15.007762128239811</v>
      </c>
      <c r="Y45">
        <v>0</v>
      </c>
      <c r="Z45">
        <v>5.7568579200000007</v>
      </c>
      <c r="AA45">
        <v>18.511436736000004</v>
      </c>
      <c r="AB45">
        <v>17.352844703999999</v>
      </c>
      <c r="AC45">
        <v>12.7643852736</v>
      </c>
      <c r="AD45">
        <v>16.071074640000003</v>
      </c>
      <c r="AE45">
        <v>14.087340000000001</v>
      </c>
      <c r="AF45">
        <v>6.1515000000000013</v>
      </c>
      <c r="AG45">
        <v>26.652153600000005</v>
      </c>
      <c r="AH45">
        <v>67.1714676</v>
      </c>
      <c r="AI45">
        <v>6.7092191999999997</v>
      </c>
      <c r="AJ45">
        <v>0</v>
      </c>
      <c r="AK45">
        <v>22.073040000000002</v>
      </c>
      <c r="AL45">
        <v>47.679499999999997</v>
      </c>
      <c r="AM45">
        <v>4.6836965079365083</v>
      </c>
      <c r="AN45">
        <v>0</v>
      </c>
      <c r="AO45">
        <v>12.3959808</v>
      </c>
      <c r="AP45">
        <v>5.0635367999999996</v>
      </c>
      <c r="AQ45">
        <v>0</v>
      </c>
      <c r="AR45">
        <v>17.455564799999998</v>
      </c>
      <c r="AS45">
        <v>13.293266399999998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27.141829433588896</v>
      </c>
      <c r="BB45">
        <f t="shared" si="0"/>
        <v>696.64029049546753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91.296726947439979</v>
      </c>
      <c r="L46">
        <v>69.997835226927506</v>
      </c>
      <c r="M46">
        <v>31.191410759639812</v>
      </c>
      <c r="N46">
        <v>51.882312192118228</v>
      </c>
      <c r="O46">
        <v>73.287181277829134</v>
      </c>
      <c r="P46">
        <v>21.486099168816278</v>
      </c>
      <c r="Q46">
        <v>0</v>
      </c>
      <c r="R46">
        <v>1.87020108</v>
      </c>
      <c r="S46">
        <v>5.1822204831751506</v>
      </c>
      <c r="T46">
        <v>0</v>
      </c>
      <c r="U46">
        <v>40.707456472369415</v>
      </c>
      <c r="V46">
        <v>3.0041580041580045</v>
      </c>
      <c r="W46">
        <v>4.9966524576271185</v>
      </c>
      <c r="X46">
        <v>15.007122077922075</v>
      </c>
      <c r="Y46">
        <v>0</v>
      </c>
      <c r="Z46">
        <v>5.7568579200000007</v>
      </c>
      <c r="AA46">
        <v>18.511436736000004</v>
      </c>
      <c r="AB46">
        <v>17.352844703999999</v>
      </c>
      <c r="AC46">
        <v>12.7643852736</v>
      </c>
      <c r="AD46">
        <v>16.071074640000003</v>
      </c>
      <c r="AE46">
        <v>14.087340000000001</v>
      </c>
      <c r="AF46">
        <v>6.1515000000000013</v>
      </c>
      <c r="AG46">
        <v>26.652153600000005</v>
      </c>
      <c r="AH46">
        <v>67.1714676</v>
      </c>
      <c r="AI46">
        <v>6.7092191999999997</v>
      </c>
      <c r="AJ46">
        <v>0</v>
      </c>
      <c r="AK46">
        <v>22.073040000000002</v>
      </c>
      <c r="AL46">
        <v>47.679499999999997</v>
      </c>
      <c r="AM46">
        <v>4.6836965079365083</v>
      </c>
      <c r="AN46">
        <v>0</v>
      </c>
      <c r="AO46">
        <v>12.3959808</v>
      </c>
      <c r="AP46">
        <v>5.0635367999999996</v>
      </c>
      <c r="AQ46">
        <v>0</v>
      </c>
      <c r="AR46">
        <v>17.455564799999998</v>
      </c>
      <c r="AS46">
        <v>13.293266399999998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27.14183388796355</v>
      </c>
      <c r="BB46">
        <f t="shared" si="0"/>
        <v>696.64040724159565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89.348277940650703</v>
      </c>
      <c r="L47">
        <v>64.999757067546312</v>
      </c>
      <c r="M47">
        <v>31.191410759639812</v>
      </c>
      <c r="N47">
        <v>51.882312192118228</v>
      </c>
      <c r="O47">
        <v>73.287181277829134</v>
      </c>
      <c r="P47">
        <v>21.486099168816278</v>
      </c>
      <c r="Q47">
        <v>4.6443616460176989</v>
      </c>
      <c r="R47">
        <v>1.87020108</v>
      </c>
      <c r="S47">
        <v>5.1822204831751506</v>
      </c>
      <c r="T47">
        <v>0</v>
      </c>
      <c r="U47">
        <v>40.707456472369415</v>
      </c>
      <c r="V47">
        <v>0</v>
      </c>
      <c r="W47">
        <v>4.9966524576271185</v>
      </c>
      <c r="X47">
        <v>30.007122077922073</v>
      </c>
      <c r="Y47">
        <v>0</v>
      </c>
      <c r="Z47">
        <v>5.7568579200000007</v>
      </c>
      <c r="AA47">
        <v>12.340957824</v>
      </c>
      <c r="AB47">
        <v>17.352844703999999</v>
      </c>
      <c r="AC47">
        <v>12.7643852736</v>
      </c>
      <c r="AD47">
        <v>16.071074640000003</v>
      </c>
      <c r="AE47">
        <v>14.087340000000001</v>
      </c>
      <c r="AF47">
        <v>6.1515000000000013</v>
      </c>
      <c r="AG47">
        <v>26.652153600000005</v>
      </c>
      <c r="AH47">
        <v>67.1714676</v>
      </c>
      <c r="AI47">
        <v>6.7092191999999997</v>
      </c>
      <c r="AJ47">
        <v>0</v>
      </c>
      <c r="AK47">
        <v>22.073040000000002</v>
      </c>
      <c r="AL47">
        <v>47.679499999999997</v>
      </c>
      <c r="AM47">
        <v>4.6836965079365083</v>
      </c>
      <c r="AN47">
        <v>0</v>
      </c>
      <c r="AO47">
        <v>12.3959808</v>
      </c>
      <c r="AP47">
        <v>5.0635367999999996</v>
      </c>
      <c r="AQ47">
        <v>0</v>
      </c>
      <c r="AR47">
        <v>19.395071999999999</v>
      </c>
      <c r="AS47">
        <v>14.238565344000003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27.382133863955943</v>
      </c>
      <c r="BB47">
        <f t="shared" si="0"/>
        <v>702.8081109732924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89.34832201662644</v>
      </c>
      <c r="L48">
        <v>64.999757067546312</v>
      </c>
      <c r="M48">
        <v>31.191410759639812</v>
      </c>
      <c r="N48">
        <v>51.882312192118228</v>
      </c>
      <c r="O48">
        <v>73.287181277829134</v>
      </c>
      <c r="P48">
        <v>21.486099168816278</v>
      </c>
      <c r="Q48">
        <v>4.7594859405560888</v>
      </c>
      <c r="R48">
        <v>1.87020108</v>
      </c>
      <c r="S48">
        <v>5.1822204831751506</v>
      </c>
      <c r="T48">
        <v>0</v>
      </c>
      <c r="U48">
        <v>40.707456472369415</v>
      </c>
      <c r="V48">
        <v>0</v>
      </c>
      <c r="W48">
        <v>4.9966524576271185</v>
      </c>
      <c r="X48">
        <v>30.007122077922073</v>
      </c>
      <c r="Y48">
        <v>0</v>
      </c>
      <c r="Z48">
        <v>5.7568579200000007</v>
      </c>
      <c r="AA48">
        <v>12.340957824</v>
      </c>
      <c r="AB48">
        <v>17.352844703999999</v>
      </c>
      <c r="AC48">
        <v>12.7643852736</v>
      </c>
      <c r="AD48">
        <v>16.071074640000003</v>
      </c>
      <c r="AE48">
        <v>14.087340000000001</v>
      </c>
      <c r="AF48">
        <v>6.1515000000000013</v>
      </c>
      <c r="AG48">
        <v>26.652153600000005</v>
      </c>
      <c r="AH48">
        <v>67.1714676</v>
      </c>
      <c r="AI48">
        <v>6.7092191999999997</v>
      </c>
      <c r="AJ48">
        <v>0</v>
      </c>
      <c r="AK48">
        <v>22.073040000000002</v>
      </c>
      <c r="AL48">
        <v>47.679499999999997</v>
      </c>
      <c r="AM48">
        <v>4.6836965079365083</v>
      </c>
      <c r="AN48">
        <v>0</v>
      </c>
      <c r="AO48">
        <v>12.3959808</v>
      </c>
      <c r="AP48">
        <v>5.0635367999999996</v>
      </c>
      <c r="AQ48">
        <v>0</v>
      </c>
      <c r="AR48">
        <v>19.395071999999999</v>
      </c>
      <c r="AS48">
        <v>14.238565344000003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27.386453243455662</v>
      </c>
      <c r="BB48">
        <f t="shared" si="0"/>
        <v>702.91895996430685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89.348277940650703</v>
      </c>
      <c r="L49">
        <v>64.999757067546312</v>
      </c>
      <c r="M49">
        <v>31.191410759639812</v>
      </c>
      <c r="N49">
        <v>51.882312192118228</v>
      </c>
      <c r="O49">
        <v>73.287181277829134</v>
      </c>
      <c r="P49">
        <v>21.4235691688237</v>
      </c>
      <c r="Q49">
        <v>4.7594859405560888</v>
      </c>
      <c r="R49">
        <v>1.87020108</v>
      </c>
      <c r="S49">
        <v>5.1822204831751506</v>
      </c>
      <c r="T49">
        <v>0</v>
      </c>
      <c r="U49">
        <v>40.707456472369415</v>
      </c>
      <c r="V49">
        <v>0</v>
      </c>
      <c r="W49">
        <v>4.9966524576271185</v>
      </c>
      <c r="X49">
        <v>30.007122077922073</v>
      </c>
      <c r="Y49">
        <v>0</v>
      </c>
      <c r="Z49">
        <v>5.7568579200000007</v>
      </c>
      <c r="AA49">
        <v>12.340957824</v>
      </c>
      <c r="AB49">
        <v>17.352844703999999</v>
      </c>
      <c r="AC49">
        <v>12.7643852736</v>
      </c>
      <c r="AD49">
        <v>16.071074640000003</v>
      </c>
      <c r="AE49">
        <v>14.087340000000001</v>
      </c>
      <c r="AF49">
        <v>6.1515000000000013</v>
      </c>
      <c r="AG49">
        <v>26.652153600000005</v>
      </c>
      <c r="AH49">
        <v>67.1714676</v>
      </c>
      <c r="AI49">
        <v>6.7092191999999997</v>
      </c>
      <c r="AJ49">
        <v>0</v>
      </c>
      <c r="AK49">
        <v>22.073040000000002</v>
      </c>
      <c r="AL49">
        <v>47.679499999999997</v>
      </c>
      <c r="AM49">
        <v>4.6836965079365083</v>
      </c>
      <c r="AN49">
        <v>0</v>
      </c>
      <c r="AO49">
        <v>12.9770424</v>
      </c>
      <c r="AP49">
        <v>5.0635367999999996</v>
      </c>
      <c r="AQ49">
        <v>0</v>
      </c>
      <c r="AR49">
        <v>19.395071999999999</v>
      </c>
      <c r="AS49">
        <v>14.238565344000003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27.405895861253668</v>
      </c>
      <c r="BB49">
        <f t="shared" si="0"/>
        <v>703.41800487054047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89.350864599253612</v>
      </c>
      <c r="L50">
        <v>64.998305199814851</v>
      </c>
      <c r="M50">
        <v>31.191410759639812</v>
      </c>
      <c r="N50">
        <v>51.882312192118228</v>
      </c>
      <c r="O50">
        <v>73.287181277829134</v>
      </c>
      <c r="P50">
        <v>21.4235691688237</v>
      </c>
      <c r="Q50">
        <v>4.7594859405560888</v>
      </c>
      <c r="R50">
        <v>1.87020108</v>
      </c>
      <c r="S50">
        <v>5.1822204831751506</v>
      </c>
      <c r="T50">
        <v>0</v>
      </c>
      <c r="U50">
        <v>40.707456472369415</v>
      </c>
      <c r="V50">
        <v>0</v>
      </c>
      <c r="W50">
        <v>4.9966524576271185</v>
      </c>
      <c r="X50">
        <v>30.007122077922073</v>
      </c>
      <c r="Y50">
        <v>0</v>
      </c>
      <c r="Z50">
        <v>5.7568579200000007</v>
      </c>
      <c r="AA50">
        <v>12.340957824</v>
      </c>
      <c r="AB50">
        <v>17.352844703999999</v>
      </c>
      <c r="AC50">
        <v>12.7643852736</v>
      </c>
      <c r="AD50">
        <v>16.071074640000003</v>
      </c>
      <c r="AE50">
        <v>14.087340000000001</v>
      </c>
      <c r="AF50">
        <v>6.1515000000000013</v>
      </c>
      <c r="AG50">
        <v>26.652153600000005</v>
      </c>
      <c r="AH50">
        <v>67.1714676</v>
      </c>
      <c r="AI50">
        <v>6.7092191999999997</v>
      </c>
      <c r="AJ50">
        <v>0</v>
      </c>
      <c r="AK50">
        <v>22.073040000000002</v>
      </c>
      <c r="AL50">
        <v>47.679499999999997</v>
      </c>
      <c r="AM50">
        <v>4.6836965079365083</v>
      </c>
      <c r="AN50">
        <v>0</v>
      </c>
      <c r="AO50">
        <v>12.9770424</v>
      </c>
      <c r="AP50">
        <v>5.0635367999999996</v>
      </c>
      <c r="AQ50">
        <v>0</v>
      </c>
      <c r="AR50">
        <v>19.395071999999999</v>
      </c>
      <c r="AS50">
        <v>14.238565344000003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27.405938770919057</v>
      </c>
      <c r="BB50">
        <f t="shared" si="0"/>
        <v>703.41909675174657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89.351611452015703</v>
      </c>
      <c r="L51">
        <v>64.998305199814851</v>
      </c>
      <c r="M51">
        <v>31.191410759639812</v>
      </c>
      <c r="N51">
        <v>51.882312192118228</v>
      </c>
      <c r="O51">
        <v>73.287181277829134</v>
      </c>
      <c r="P51">
        <v>21.4235691688237</v>
      </c>
      <c r="Q51">
        <v>4.7594859405560888</v>
      </c>
      <c r="R51">
        <v>1.87020108</v>
      </c>
      <c r="S51">
        <v>5.1822204831751506</v>
      </c>
      <c r="T51">
        <v>0</v>
      </c>
      <c r="U51">
        <v>40.707456472369415</v>
      </c>
      <c r="V51">
        <v>0</v>
      </c>
      <c r="W51">
        <v>4.9966524576271185</v>
      </c>
      <c r="X51">
        <v>30.007122077922073</v>
      </c>
      <c r="Y51">
        <v>0</v>
      </c>
      <c r="Z51">
        <v>5.7568579200000007</v>
      </c>
      <c r="AA51">
        <v>12.340957824</v>
      </c>
      <c r="AB51">
        <v>17.352844703999999</v>
      </c>
      <c r="AC51">
        <v>12.7643852736</v>
      </c>
      <c r="AD51">
        <v>16.071074640000003</v>
      </c>
      <c r="AE51">
        <v>14.087340000000001</v>
      </c>
      <c r="AF51">
        <v>6.1515000000000013</v>
      </c>
      <c r="AG51">
        <v>26.652153600000005</v>
      </c>
      <c r="AH51">
        <v>67.1714676</v>
      </c>
      <c r="AI51">
        <v>6.7092191999999997</v>
      </c>
      <c r="AJ51">
        <v>0</v>
      </c>
      <c r="AK51">
        <v>22.073040000000002</v>
      </c>
      <c r="AL51">
        <v>47.679499999999997</v>
      </c>
      <c r="AM51">
        <v>4.6836965079365083</v>
      </c>
      <c r="AN51">
        <v>0</v>
      </c>
      <c r="AO51">
        <v>13.687228800000005</v>
      </c>
      <c r="AP51">
        <v>5.0635367999999996</v>
      </c>
      <c r="AQ51">
        <v>0</v>
      </c>
      <c r="AR51">
        <v>23.031647999999997</v>
      </c>
      <c r="AS51">
        <v>14.238565344000003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27.568970712462907</v>
      </c>
      <c r="BB51">
        <f t="shared" si="0"/>
        <v>707.60357406296475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89.349307626438332</v>
      </c>
      <c r="L52">
        <v>64.998305199814851</v>
      </c>
      <c r="M52">
        <v>31.191410759639812</v>
      </c>
      <c r="N52">
        <v>51.882312192118228</v>
      </c>
      <c r="O52">
        <v>73.287181277829134</v>
      </c>
      <c r="P52">
        <v>21.4235691688237</v>
      </c>
      <c r="Q52">
        <v>3.28278699908341</v>
      </c>
      <c r="R52">
        <v>0.54278908270036241</v>
      </c>
      <c r="S52">
        <v>3.5017670000000001</v>
      </c>
      <c r="T52">
        <v>0</v>
      </c>
      <c r="U52">
        <v>40.707456472369415</v>
      </c>
      <c r="V52">
        <v>0</v>
      </c>
      <c r="W52">
        <v>15.274704598387579</v>
      </c>
      <c r="X52">
        <v>64.790136016187063</v>
      </c>
      <c r="Y52">
        <v>0</v>
      </c>
      <c r="Z52">
        <v>5.7568579200000007</v>
      </c>
      <c r="AA52">
        <v>12.340957824</v>
      </c>
      <c r="AB52">
        <v>17.352844703999999</v>
      </c>
      <c r="AC52">
        <v>12.7643852736</v>
      </c>
      <c r="AD52">
        <v>16.071074640000003</v>
      </c>
      <c r="AE52">
        <v>14.087340000000001</v>
      </c>
      <c r="AF52">
        <v>6.1515000000000013</v>
      </c>
      <c r="AG52">
        <v>26.652153600000005</v>
      </c>
      <c r="AH52">
        <v>67.1714676</v>
      </c>
      <c r="AI52">
        <v>6.7092191999999997</v>
      </c>
      <c r="AJ52">
        <v>0</v>
      </c>
      <c r="AK52">
        <v>22.073040000000002</v>
      </c>
      <c r="AL52">
        <v>47.679499999999997</v>
      </c>
      <c r="AM52">
        <v>4.6836965079365083</v>
      </c>
      <c r="AN52">
        <v>0</v>
      </c>
      <c r="AO52">
        <v>13.687228800000005</v>
      </c>
      <c r="AP52">
        <v>5.0635367999999996</v>
      </c>
      <c r="AQ52">
        <v>0</v>
      </c>
      <c r="AR52">
        <v>23.031647999999997</v>
      </c>
      <c r="AS52">
        <v>14.238565344000003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29.090502672970644</v>
      </c>
      <c r="BB52">
        <f t="shared" si="0"/>
        <v>746.65623993395764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89.351611452015703</v>
      </c>
      <c r="L53">
        <v>64.998305199814851</v>
      </c>
      <c r="M53">
        <v>31.191410759639812</v>
      </c>
      <c r="N53">
        <v>51.882312192118228</v>
      </c>
      <c r="O53">
        <v>73.287181277829134</v>
      </c>
      <c r="P53">
        <v>21.4235691688237</v>
      </c>
      <c r="Q53">
        <v>3.28278699908341</v>
      </c>
      <c r="R53">
        <v>0.54278908270036241</v>
      </c>
      <c r="S53">
        <v>3.5017670000000001</v>
      </c>
      <c r="T53">
        <v>0</v>
      </c>
      <c r="U53">
        <v>40.707456472369415</v>
      </c>
      <c r="V53">
        <v>0</v>
      </c>
      <c r="W53">
        <v>15.274704598387579</v>
      </c>
      <c r="X53">
        <v>64.790136016187063</v>
      </c>
      <c r="Y53">
        <v>0</v>
      </c>
      <c r="Z53">
        <v>5.7568579200000007</v>
      </c>
      <c r="AA53">
        <v>12.340957824</v>
      </c>
      <c r="AB53">
        <v>17.352844703999999</v>
      </c>
      <c r="AC53">
        <v>12.7643852736</v>
      </c>
      <c r="AD53">
        <v>16.071074640000003</v>
      </c>
      <c r="AE53">
        <v>14.087340000000001</v>
      </c>
      <c r="AF53">
        <v>6.1515000000000013</v>
      </c>
      <c r="AG53">
        <v>26.652153600000005</v>
      </c>
      <c r="AH53">
        <v>67.1714676</v>
      </c>
      <c r="AI53">
        <v>6.7092191999999997</v>
      </c>
      <c r="AJ53">
        <v>0</v>
      </c>
      <c r="AK53">
        <v>22.073040000000002</v>
      </c>
      <c r="AL53">
        <v>47.679499999999997</v>
      </c>
      <c r="AM53">
        <v>4.6836965079365083</v>
      </c>
      <c r="AN53">
        <v>0</v>
      </c>
      <c r="AO53">
        <v>13.687228800000005</v>
      </c>
      <c r="AP53">
        <v>5.0635367999999996</v>
      </c>
      <c r="AQ53">
        <v>0</v>
      </c>
      <c r="AR53">
        <v>23.031647999999997</v>
      </c>
      <c r="AS53">
        <v>13.293266399999998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29.055140940927572</v>
      </c>
      <c r="BB53">
        <f t="shared" si="0"/>
        <v>745.74860654757811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89.349307626438332</v>
      </c>
      <c r="L54">
        <v>64.998305199814851</v>
      </c>
      <c r="M54">
        <v>31.191410759639812</v>
      </c>
      <c r="N54">
        <v>51.882312192118228</v>
      </c>
      <c r="O54">
        <v>73.287181277829134</v>
      </c>
      <c r="P54">
        <v>21.4235691688237</v>
      </c>
      <c r="Q54">
        <v>3.28278699908341</v>
      </c>
      <c r="R54">
        <v>0.54278908270036241</v>
      </c>
      <c r="S54">
        <v>3.5017670000000001</v>
      </c>
      <c r="T54">
        <v>0</v>
      </c>
      <c r="U54">
        <v>40.707456472369415</v>
      </c>
      <c r="V54">
        <v>0</v>
      </c>
      <c r="W54">
        <v>15.274704598387579</v>
      </c>
      <c r="X54">
        <v>64.790136016187063</v>
      </c>
      <c r="Y54">
        <v>0</v>
      </c>
      <c r="Z54">
        <v>5.7568579200000007</v>
      </c>
      <c r="AA54">
        <v>12.340957824</v>
      </c>
      <c r="AB54">
        <v>17.352844703999999</v>
      </c>
      <c r="AC54">
        <v>12.7643852736</v>
      </c>
      <c r="AD54">
        <v>16.071074640000003</v>
      </c>
      <c r="AE54">
        <v>14.087340000000001</v>
      </c>
      <c r="AF54">
        <v>6.1515000000000013</v>
      </c>
      <c r="AG54">
        <v>26.652153600000005</v>
      </c>
      <c r="AH54">
        <v>67.1714676</v>
      </c>
      <c r="AI54">
        <v>6.7092191999999997</v>
      </c>
      <c r="AJ54">
        <v>0</v>
      </c>
      <c r="AK54">
        <v>22.073040000000002</v>
      </c>
      <c r="AL54">
        <v>47.679499999999997</v>
      </c>
      <c r="AM54">
        <v>4.6836965079365083</v>
      </c>
      <c r="AN54">
        <v>0</v>
      </c>
      <c r="AO54">
        <v>13.687228800000005</v>
      </c>
      <c r="AP54">
        <v>5.0635367999999996</v>
      </c>
      <c r="AQ54">
        <v>0</v>
      </c>
      <c r="AR54">
        <v>23.031647999999997</v>
      </c>
      <c r="AS54">
        <v>13.293266399999998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29.055053962570639</v>
      </c>
      <c r="BB54">
        <f t="shared" si="0"/>
        <v>745.74638970035767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86.047837511799671</v>
      </c>
      <c r="L55">
        <v>50.003095307302267</v>
      </c>
      <c r="M55">
        <v>31.191410759639812</v>
      </c>
      <c r="N55">
        <v>51.882312192118228</v>
      </c>
      <c r="O55">
        <v>73.287181277829134</v>
      </c>
      <c r="P55">
        <v>20.448549342435498</v>
      </c>
      <c r="Q55">
        <v>3.28278699908341</v>
      </c>
      <c r="R55">
        <v>0.54278908270036241</v>
      </c>
      <c r="S55">
        <v>3.5017670000000001</v>
      </c>
      <c r="T55">
        <v>0</v>
      </c>
      <c r="U55">
        <v>40.707456472369415</v>
      </c>
      <c r="V55">
        <v>0</v>
      </c>
      <c r="W55">
        <v>0</v>
      </c>
      <c r="X55">
        <v>0</v>
      </c>
      <c r="Y55">
        <v>0</v>
      </c>
      <c r="Z55">
        <v>5.7568579200000007</v>
      </c>
      <c r="AA55">
        <v>12.340957824</v>
      </c>
      <c r="AB55">
        <v>17.352844703999999</v>
      </c>
      <c r="AC55">
        <v>12.7643852736</v>
      </c>
      <c r="AD55">
        <v>16.071074640000003</v>
      </c>
      <c r="AE55">
        <v>14.087340000000001</v>
      </c>
      <c r="AF55">
        <v>6.1515000000000013</v>
      </c>
      <c r="AG55">
        <v>26.652153600000005</v>
      </c>
      <c r="AH55">
        <v>67.1714676</v>
      </c>
      <c r="AI55">
        <v>6.7092191999999997</v>
      </c>
      <c r="AJ55">
        <v>0</v>
      </c>
      <c r="AK55">
        <v>22.073040000000002</v>
      </c>
      <c r="AL55">
        <v>47.679499999999997</v>
      </c>
      <c r="AM55">
        <v>4.6836965079365083</v>
      </c>
      <c r="AN55">
        <v>0</v>
      </c>
      <c r="AO55">
        <v>13.687228800000005</v>
      </c>
      <c r="AP55">
        <v>5.0635367999999996</v>
      </c>
      <c r="AQ55">
        <v>0</v>
      </c>
      <c r="AR55">
        <v>17.455564799999998</v>
      </c>
      <c r="AS55">
        <v>13.293266399999998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25.120831038686404</v>
      </c>
      <c r="BB55">
        <f t="shared" si="0"/>
        <v>644.76798897612775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86.037401876306305</v>
      </c>
      <c r="L56">
        <v>64.998305199814851</v>
      </c>
      <c r="M56">
        <v>31.191410759639812</v>
      </c>
      <c r="N56">
        <v>51.882312192118228</v>
      </c>
      <c r="O56">
        <v>73.287181277829134</v>
      </c>
      <c r="P56">
        <v>20.448549342435498</v>
      </c>
      <c r="Q56">
        <v>3.28278699908341</v>
      </c>
      <c r="R56">
        <v>0.54278908270036241</v>
      </c>
      <c r="S56">
        <v>3.5017670000000001</v>
      </c>
      <c r="T56">
        <v>0</v>
      </c>
      <c r="U56">
        <v>40.707456472369415</v>
      </c>
      <c r="V56">
        <v>0</v>
      </c>
      <c r="W56">
        <v>4.9968370887337992</v>
      </c>
      <c r="X56">
        <v>30.002993228831144</v>
      </c>
      <c r="Y56">
        <v>0</v>
      </c>
      <c r="Z56">
        <v>5.7568579200000007</v>
      </c>
      <c r="AA56">
        <v>12.340957824</v>
      </c>
      <c r="AB56">
        <v>17.352844703999999</v>
      </c>
      <c r="AC56">
        <v>12.7643852736</v>
      </c>
      <c r="AD56">
        <v>16.071074640000003</v>
      </c>
      <c r="AE56">
        <v>14.087340000000001</v>
      </c>
      <c r="AF56">
        <v>6.1515000000000013</v>
      </c>
      <c r="AG56">
        <v>26.652153600000005</v>
      </c>
      <c r="AH56">
        <v>67.1714676</v>
      </c>
      <c r="AI56">
        <v>6.7092191999999997</v>
      </c>
      <c r="AJ56">
        <v>0</v>
      </c>
      <c r="AK56">
        <v>22.073040000000002</v>
      </c>
      <c r="AL56">
        <v>47.679499999999997</v>
      </c>
      <c r="AM56">
        <v>4.6836965079365083</v>
      </c>
      <c r="AN56">
        <v>0</v>
      </c>
      <c r="AO56">
        <v>13.687228800000005</v>
      </c>
      <c r="AP56">
        <v>5.0635367999999996</v>
      </c>
      <c r="AQ56">
        <v>0</v>
      </c>
      <c r="AR56">
        <v>17.455564799999998</v>
      </c>
      <c r="AS56">
        <v>13.293266399999998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26.995254192340873</v>
      </c>
      <c r="BB56">
        <f t="shared" si="0"/>
        <v>692.87817039705749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89.351611452015703</v>
      </c>
      <c r="L57">
        <v>64.998305199814851</v>
      </c>
      <c r="M57">
        <v>31.191410759639812</v>
      </c>
      <c r="N57">
        <v>51.882312192118228</v>
      </c>
      <c r="O57">
        <v>73.287181277829134</v>
      </c>
      <c r="P57">
        <v>20.448549342435498</v>
      </c>
      <c r="Q57">
        <v>3.28278699908341</v>
      </c>
      <c r="R57">
        <v>0.54278908270036241</v>
      </c>
      <c r="S57">
        <v>3.5017670000000001</v>
      </c>
      <c r="T57">
        <v>0</v>
      </c>
      <c r="U57">
        <v>40.707456472369415</v>
      </c>
      <c r="V57">
        <v>0</v>
      </c>
      <c r="W57">
        <v>4.9968370887337992</v>
      </c>
      <c r="X57">
        <v>30.002993228831144</v>
      </c>
      <c r="Y57">
        <v>0</v>
      </c>
      <c r="Z57">
        <v>5.7568579200000007</v>
      </c>
      <c r="AA57">
        <v>12.340957824</v>
      </c>
      <c r="AB57">
        <v>17.352844703999999</v>
      </c>
      <c r="AC57">
        <v>12.7643852736</v>
      </c>
      <c r="AD57">
        <v>16.071074640000003</v>
      </c>
      <c r="AE57">
        <v>12.960352800000001</v>
      </c>
      <c r="AF57">
        <v>6.1515000000000013</v>
      </c>
      <c r="AG57">
        <v>26.652153600000005</v>
      </c>
      <c r="AH57">
        <v>67.1714676</v>
      </c>
      <c r="AI57">
        <v>1.1182031999999997</v>
      </c>
      <c r="AJ57">
        <v>0</v>
      </c>
      <c r="AK57">
        <v>22.073040000000002</v>
      </c>
      <c r="AL57">
        <v>47.679499999999997</v>
      </c>
      <c r="AM57">
        <v>4.6836965079365083</v>
      </c>
      <c r="AN57">
        <v>0</v>
      </c>
      <c r="AO57">
        <v>13.687228800000005</v>
      </c>
      <c r="AP57">
        <v>5.0635367999999996</v>
      </c>
      <c r="AQ57">
        <v>0</v>
      </c>
      <c r="AR57">
        <v>19.395071999999999</v>
      </c>
      <c r="AS57">
        <v>13.293266399999998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26.940343737872134</v>
      </c>
      <c r="BB57">
        <f t="shared" si="0"/>
        <v>691.46879442723559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89.349307626438332</v>
      </c>
      <c r="L58">
        <v>64.998305199814851</v>
      </c>
      <c r="M58">
        <v>31.191410759639812</v>
      </c>
      <c r="N58">
        <v>51.882312192118228</v>
      </c>
      <c r="O58">
        <v>73.287181277829134</v>
      </c>
      <c r="P58">
        <v>20.448549342435498</v>
      </c>
      <c r="Q58">
        <v>3.28278699908341</v>
      </c>
      <c r="R58">
        <v>0.54278908270036241</v>
      </c>
      <c r="S58">
        <v>3.5017670000000001</v>
      </c>
      <c r="T58">
        <v>0</v>
      </c>
      <c r="U58">
        <v>40.707456472369415</v>
      </c>
      <c r="V58">
        <v>0</v>
      </c>
      <c r="W58">
        <v>4.9966524576271185</v>
      </c>
      <c r="X58">
        <v>30.007122077922073</v>
      </c>
      <c r="Y58">
        <v>0</v>
      </c>
      <c r="Z58">
        <v>5.7568579200000007</v>
      </c>
      <c r="AA58">
        <v>12.340957824</v>
      </c>
      <c r="AB58">
        <v>17.352844703999999</v>
      </c>
      <c r="AC58">
        <v>12.7643852736</v>
      </c>
      <c r="AD58">
        <v>16.071074640000003</v>
      </c>
      <c r="AE58">
        <v>12.960352800000001</v>
      </c>
      <c r="AF58">
        <v>6.1515000000000013</v>
      </c>
      <c r="AG58">
        <v>26.652153600000005</v>
      </c>
      <c r="AH58">
        <v>67.1714676</v>
      </c>
      <c r="AI58">
        <v>1.1182031999999997</v>
      </c>
      <c r="AJ58">
        <v>0</v>
      </c>
      <c r="AK58">
        <v>22.073040000000002</v>
      </c>
      <c r="AL58">
        <v>47.679499999999997</v>
      </c>
      <c r="AM58">
        <v>4.6836965079365083</v>
      </c>
      <c r="AN58">
        <v>0</v>
      </c>
      <c r="AO58">
        <v>13.687228800000005</v>
      </c>
      <c r="AP58">
        <v>5.0635367999999996</v>
      </c>
      <c r="AQ58">
        <v>0</v>
      </c>
      <c r="AR58">
        <v>19.395071999999999</v>
      </c>
      <c r="AS58">
        <v>13.293266399999998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26.940404484667432</v>
      </c>
      <c r="BB58">
        <f t="shared" si="0"/>
        <v>691.47037407284722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89.346742603129456</v>
      </c>
      <c r="L59">
        <v>64.99725187063261</v>
      </c>
      <c r="M59">
        <v>31.191410759639812</v>
      </c>
      <c r="N59">
        <v>51.882312192118228</v>
      </c>
      <c r="O59">
        <v>73.287181277829134</v>
      </c>
      <c r="P59">
        <v>20.448549342435498</v>
      </c>
      <c r="Q59">
        <v>3.28278699908341</v>
      </c>
      <c r="R59">
        <v>0.54278908270036241</v>
      </c>
      <c r="S59">
        <v>3.5017670000000001</v>
      </c>
      <c r="T59">
        <v>0</v>
      </c>
      <c r="U59">
        <v>40.707456472369415</v>
      </c>
      <c r="V59">
        <v>0</v>
      </c>
      <c r="W59">
        <v>4.9966524576271185</v>
      </c>
      <c r="X59">
        <v>30.007122077922073</v>
      </c>
      <c r="Y59">
        <v>0</v>
      </c>
      <c r="Z59">
        <v>5.7568579200000007</v>
      </c>
      <c r="AA59">
        <v>12.340957824</v>
      </c>
      <c r="AB59">
        <v>17.352844703999999</v>
      </c>
      <c r="AC59">
        <v>8.5010146560000006</v>
      </c>
      <c r="AD59">
        <v>16.071074640000003</v>
      </c>
      <c r="AE59">
        <v>12.960352800000001</v>
      </c>
      <c r="AF59">
        <v>6.1515000000000013</v>
      </c>
      <c r="AG59">
        <v>26.652153600000005</v>
      </c>
      <c r="AH59">
        <v>67.1714676</v>
      </c>
      <c r="AI59">
        <v>1.1182031999999997</v>
      </c>
      <c r="AJ59">
        <v>0</v>
      </c>
      <c r="AK59">
        <v>22.073040000000002</v>
      </c>
      <c r="AL59">
        <v>52.013999999999989</v>
      </c>
      <c r="AM59">
        <v>4.6836965079365083</v>
      </c>
      <c r="AN59">
        <v>0</v>
      </c>
      <c r="AO59">
        <v>13.687228800000005</v>
      </c>
      <c r="AP59">
        <v>5.0635367999999996</v>
      </c>
      <c r="AQ59">
        <v>0</v>
      </c>
      <c r="AR59">
        <v>19.395071999999999</v>
      </c>
      <c r="AS59">
        <v>13.293266399999998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26.94293661578304</v>
      </c>
      <c r="BB59">
        <f t="shared" si="0"/>
        <v>691.53535297164046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89.351541004258337</v>
      </c>
      <c r="L60">
        <v>64.998305199814851</v>
      </c>
      <c r="M60">
        <v>31.191410759639812</v>
      </c>
      <c r="N60">
        <v>51.882312192118228</v>
      </c>
      <c r="O60">
        <v>73.287181277829134</v>
      </c>
      <c r="P60">
        <v>20.448549342435498</v>
      </c>
      <c r="Q60">
        <v>0</v>
      </c>
      <c r="R60">
        <v>0</v>
      </c>
      <c r="S60">
        <v>0</v>
      </c>
      <c r="T60">
        <v>0</v>
      </c>
      <c r="U60">
        <v>40.707456472369415</v>
      </c>
      <c r="V60">
        <v>0</v>
      </c>
      <c r="W60">
        <v>4.9966524576271185</v>
      </c>
      <c r="X60">
        <v>30.007122077922073</v>
      </c>
      <c r="Y60">
        <v>0</v>
      </c>
      <c r="Z60">
        <v>5.7568579200000007</v>
      </c>
      <c r="AA60">
        <v>12.340957824</v>
      </c>
      <c r="AB60">
        <v>17.352844703999999</v>
      </c>
      <c r="AC60">
        <v>8.5010146560000006</v>
      </c>
      <c r="AD60">
        <v>16.071074640000003</v>
      </c>
      <c r="AE60">
        <v>12.960352800000001</v>
      </c>
      <c r="AF60">
        <v>6.1515000000000013</v>
      </c>
      <c r="AG60">
        <v>26.652153600000005</v>
      </c>
      <c r="AH60">
        <v>67.1714676</v>
      </c>
      <c r="AI60">
        <v>1.1182031999999997</v>
      </c>
      <c r="AJ60">
        <v>0</v>
      </c>
      <c r="AK60">
        <v>22.073040000000002</v>
      </c>
      <c r="AL60">
        <v>52.013999999999989</v>
      </c>
      <c r="AM60">
        <v>4.6836965079365083</v>
      </c>
      <c r="AN60">
        <v>0</v>
      </c>
      <c r="AO60">
        <v>13.687228800000005</v>
      </c>
      <c r="AP60">
        <v>5.0635367999999996</v>
      </c>
      <c r="AQ60">
        <v>0</v>
      </c>
      <c r="AR60">
        <v>19.395071999999999</v>
      </c>
      <c r="AS60">
        <v>13.293266399999998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26.668380642482092</v>
      </c>
      <c r="BB60">
        <f t="shared" si="0"/>
        <v>684.48841759346885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86.003146571196567</v>
      </c>
      <c r="L61">
        <v>64.997314364835887</v>
      </c>
      <c r="M61">
        <v>31.191410759639812</v>
      </c>
      <c r="N61">
        <v>51.882312192118228</v>
      </c>
      <c r="O61">
        <v>73.287181277829134</v>
      </c>
      <c r="P61">
        <v>20.448549342435498</v>
      </c>
      <c r="Q61">
        <v>0</v>
      </c>
      <c r="R61">
        <v>0</v>
      </c>
      <c r="S61">
        <v>0</v>
      </c>
      <c r="T61">
        <v>0</v>
      </c>
      <c r="U61">
        <v>40.707456472369415</v>
      </c>
      <c r="V61">
        <v>0</v>
      </c>
      <c r="W61">
        <v>4.9966524576271185</v>
      </c>
      <c r="X61">
        <v>30.007122077922073</v>
      </c>
      <c r="Y61">
        <v>0</v>
      </c>
      <c r="Z61">
        <v>5.7568579200000007</v>
      </c>
      <c r="AA61">
        <v>5.8984560000000004</v>
      </c>
      <c r="AB61">
        <v>17.352844703999999</v>
      </c>
      <c r="AC61">
        <v>8.5010146560000006</v>
      </c>
      <c r="AD61">
        <v>16.071074640000003</v>
      </c>
      <c r="AE61">
        <v>21.712535395200003</v>
      </c>
      <c r="AF61">
        <v>6.1515000000000013</v>
      </c>
      <c r="AG61">
        <v>26.652153600000005</v>
      </c>
      <c r="AH61">
        <v>67.1714676</v>
      </c>
      <c r="AI61">
        <v>6.7092191999999997</v>
      </c>
      <c r="AJ61">
        <v>0</v>
      </c>
      <c r="AK61">
        <v>22.073040000000002</v>
      </c>
      <c r="AL61">
        <v>52.013999999999989</v>
      </c>
      <c r="AM61">
        <v>4.6836965079365083</v>
      </c>
      <c r="AN61">
        <v>0</v>
      </c>
      <c r="AO61">
        <v>13.687228800000005</v>
      </c>
      <c r="AP61">
        <v>5.0635367999999996</v>
      </c>
      <c r="AQ61">
        <v>0</v>
      </c>
      <c r="AR61">
        <v>19.395071999999999</v>
      </c>
      <c r="AS61">
        <v>13.884078240000001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26.861210505472076</v>
      </c>
      <c r="BB61">
        <f t="shared" si="0"/>
        <v>689.43771107363818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86.003146571196567</v>
      </c>
      <c r="L62">
        <v>64.998202953664389</v>
      </c>
      <c r="M62">
        <v>31.191410759639812</v>
      </c>
      <c r="N62">
        <v>51.882312192118228</v>
      </c>
      <c r="O62">
        <v>73.287181277829134</v>
      </c>
      <c r="P62">
        <v>20.448549342435498</v>
      </c>
      <c r="Q62">
        <v>0</v>
      </c>
      <c r="R62">
        <v>0</v>
      </c>
      <c r="S62">
        <v>0</v>
      </c>
      <c r="T62">
        <v>0</v>
      </c>
      <c r="U62">
        <v>40.707456472369415</v>
      </c>
      <c r="V62">
        <v>0</v>
      </c>
      <c r="W62">
        <v>4.9966524576271185</v>
      </c>
      <c r="X62">
        <v>30.007122077922073</v>
      </c>
      <c r="Y62">
        <v>0</v>
      </c>
      <c r="Z62">
        <v>5.7568579200000007</v>
      </c>
      <c r="AA62">
        <v>5.8984560000000004</v>
      </c>
      <c r="AB62">
        <v>17.352844703999999</v>
      </c>
      <c r="AC62">
        <v>8.5010146560000006</v>
      </c>
      <c r="AD62">
        <v>16.071074640000003</v>
      </c>
      <c r="AE62">
        <v>21.712535395200003</v>
      </c>
      <c r="AF62">
        <v>6.1515000000000013</v>
      </c>
      <c r="AG62">
        <v>26.652153600000005</v>
      </c>
      <c r="AH62">
        <v>67.1714676</v>
      </c>
      <c r="AI62">
        <v>6.7092191999999997</v>
      </c>
      <c r="AJ62">
        <v>0</v>
      </c>
      <c r="AK62">
        <v>22.073040000000002</v>
      </c>
      <c r="AL62">
        <v>52.013999999999989</v>
      </c>
      <c r="AM62">
        <v>4.6836965079365083</v>
      </c>
      <c r="AN62">
        <v>0</v>
      </c>
      <c r="AO62">
        <v>13.687228800000005</v>
      </c>
      <c r="AP62">
        <v>5.0635367999999996</v>
      </c>
      <c r="AQ62">
        <v>0</v>
      </c>
      <c r="AR62">
        <v>19.395071999999999</v>
      </c>
      <c r="AS62">
        <v>13.884078240000001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26.861243863643228</v>
      </c>
      <c r="BB62">
        <f t="shared" si="0"/>
        <v>689.43856630429548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86.003146571196567</v>
      </c>
      <c r="L63">
        <v>64.998856050018389</v>
      </c>
      <c r="M63">
        <v>31.191410759639812</v>
      </c>
      <c r="N63">
        <v>51.882312192118228</v>
      </c>
      <c r="O63">
        <v>73.287181277829134</v>
      </c>
      <c r="P63">
        <v>20.448549342435498</v>
      </c>
      <c r="Q63">
        <v>0</v>
      </c>
      <c r="R63">
        <v>0</v>
      </c>
      <c r="S63">
        <v>0</v>
      </c>
      <c r="T63">
        <v>0</v>
      </c>
      <c r="U63">
        <v>40.707456472369415</v>
      </c>
      <c r="V63">
        <v>0</v>
      </c>
      <c r="W63">
        <v>4.9966524576271185</v>
      </c>
      <c r="X63">
        <v>30.007122077922073</v>
      </c>
      <c r="Y63">
        <v>0</v>
      </c>
      <c r="Z63">
        <v>5.7568579200000007</v>
      </c>
      <c r="AA63">
        <v>0</v>
      </c>
      <c r="AB63">
        <v>17.352844703999999</v>
      </c>
      <c r="AC63">
        <v>8.5010146560000006</v>
      </c>
      <c r="AD63">
        <v>16.071074640000003</v>
      </c>
      <c r="AE63">
        <v>21.712535395200003</v>
      </c>
      <c r="AF63">
        <v>6.1515000000000013</v>
      </c>
      <c r="AG63">
        <v>26.652153600000005</v>
      </c>
      <c r="AH63">
        <v>67.1714676</v>
      </c>
      <c r="AI63">
        <v>6.7092191999999997</v>
      </c>
      <c r="AJ63">
        <v>0</v>
      </c>
      <c r="AK63">
        <v>22.073040000000002</v>
      </c>
      <c r="AL63">
        <v>52.013999999999989</v>
      </c>
      <c r="AM63">
        <v>4.6836965079365083</v>
      </c>
      <c r="AN63">
        <v>0</v>
      </c>
      <c r="AO63">
        <v>13.428979200000001</v>
      </c>
      <c r="AP63">
        <v>5.0635367999999996</v>
      </c>
      <c r="AQ63">
        <v>0</v>
      </c>
      <c r="AR63">
        <v>17.455564799999998</v>
      </c>
      <c r="AS63">
        <v>13.884078240000001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26.55766037250239</v>
      </c>
      <c r="BB63">
        <f t="shared" si="0"/>
        <v>681.64659009179036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86.003146571196567</v>
      </c>
      <c r="L64">
        <v>64.998377701230226</v>
      </c>
      <c r="M64">
        <v>31.191410759639812</v>
      </c>
      <c r="N64">
        <v>51.882312192118228</v>
      </c>
      <c r="O64">
        <v>73.287181277829134</v>
      </c>
      <c r="P64">
        <v>20.448549342435498</v>
      </c>
      <c r="Q64">
        <v>0</v>
      </c>
      <c r="R64">
        <v>0</v>
      </c>
      <c r="S64">
        <v>0</v>
      </c>
      <c r="T64">
        <v>0</v>
      </c>
      <c r="U64">
        <v>40.707456472369415</v>
      </c>
      <c r="V64">
        <v>0</v>
      </c>
      <c r="W64">
        <v>4.9966524576271185</v>
      </c>
      <c r="X64">
        <v>30.007122077922073</v>
      </c>
      <c r="Y64">
        <v>0</v>
      </c>
      <c r="Z64">
        <v>5.7568579200000007</v>
      </c>
      <c r="AA64">
        <v>0</v>
      </c>
      <c r="AB64">
        <v>17.352844703999999</v>
      </c>
      <c r="AC64">
        <v>8.5010146560000006</v>
      </c>
      <c r="AD64">
        <v>16.071074640000003</v>
      </c>
      <c r="AE64">
        <v>21.712535395200003</v>
      </c>
      <c r="AF64">
        <v>6.1515000000000013</v>
      </c>
      <c r="AG64">
        <v>26.652153600000005</v>
      </c>
      <c r="AH64">
        <v>67.1714676</v>
      </c>
      <c r="AI64">
        <v>6.7092191999999997</v>
      </c>
      <c r="AJ64">
        <v>0</v>
      </c>
      <c r="AK64">
        <v>22.073040000000002</v>
      </c>
      <c r="AL64">
        <v>52.013999999999989</v>
      </c>
      <c r="AM64">
        <v>4.6836965079365083</v>
      </c>
      <c r="AN64">
        <v>0</v>
      </c>
      <c r="AO64">
        <v>13.428979200000001</v>
      </c>
      <c r="AP64">
        <v>5.0635367999999996</v>
      </c>
      <c r="AQ64">
        <v>0</v>
      </c>
      <c r="AR64">
        <v>17.455564799999998</v>
      </c>
      <c r="AS64">
        <v>13.884078240000001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26.55764242807367</v>
      </c>
      <c r="BB64">
        <f t="shared" si="0"/>
        <v>681.64612968743097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86.003146571196567</v>
      </c>
      <c r="L65">
        <v>64.998377701230226</v>
      </c>
      <c r="M65">
        <v>31.191410759639812</v>
      </c>
      <c r="N65">
        <v>51.882312192118228</v>
      </c>
      <c r="O65">
        <v>73.287181277829134</v>
      </c>
      <c r="P65">
        <v>20.454832881662153</v>
      </c>
      <c r="Q65">
        <v>0</v>
      </c>
      <c r="R65">
        <v>0</v>
      </c>
      <c r="S65">
        <v>0</v>
      </c>
      <c r="T65">
        <v>0</v>
      </c>
      <c r="U65">
        <v>41.725157000369414</v>
      </c>
      <c r="V65">
        <v>0</v>
      </c>
      <c r="W65">
        <v>4.9966524576271185</v>
      </c>
      <c r="X65">
        <v>30.007122077922073</v>
      </c>
      <c r="Y65">
        <v>0</v>
      </c>
      <c r="Z65">
        <v>5.7568579200000007</v>
      </c>
      <c r="AA65">
        <v>0</v>
      </c>
      <c r="AB65">
        <v>17.352844703999999</v>
      </c>
      <c r="AC65">
        <v>8.5010146560000006</v>
      </c>
      <c r="AD65">
        <v>16.071074640000003</v>
      </c>
      <c r="AE65">
        <v>21.712535395200003</v>
      </c>
      <c r="AF65">
        <v>6.1515000000000013</v>
      </c>
      <c r="AG65">
        <v>26.652153600000005</v>
      </c>
      <c r="AH65">
        <v>67.1714676</v>
      </c>
      <c r="AI65">
        <v>1.1182031999999997</v>
      </c>
      <c r="AJ65">
        <v>0</v>
      </c>
      <c r="AK65">
        <v>22.073040000000002</v>
      </c>
      <c r="AL65">
        <v>44.2119</v>
      </c>
      <c r="AM65">
        <v>4.6836965079365083</v>
      </c>
      <c r="AN65">
        <v>0</v>
      </c>
      <c r="AO65">
        <v>13.428979200000001</v>
      </c>
      <c r="AP65">
        <v>5.0635367999999996</v>
      </c>
      <c r="AQ65">
        <v>0</v>
      </c>
      <c r="AR65">
        <v>19.395071999999999</v>
      </c>
      <c r="AS65">
        <v>13.884078240000001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26.16653150059469</v>
      </c>
      <c r="BB65">
        <f t="shared" si="0"/>
        <v>671.60761588213654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86.003146571196567</v>
      </c>
      <c r="L66">
        <v>64.998377701230226</v>
      </c>
      <c r="M66">
        <v>31.191410759639812</v>
      </c>
      <c r="N66">
        <v>51.882312192118228</v>
      </c>
      <c r="O66">
        <v>73.287181277829134</v>
      </c>
      <c r="P66">
        <v>20.454832881662153</v>
      </c>
      <c r="Q66">
        <v>0</v>
      </c>
      <c r="R66">
        <v>0</v>
      </c>
      <c r="S66">
        <v>0</v>
      </c>
      <c r="T66">
        <v>0</v>
      </c>
      <c r="U66">
        <v>42.223617448439498</v>
      </c>
      <c r="V66">
        <v>0</v>
      </c>
      <c r="W66">
        <v>4.9966524576271185</v>
      </c>
      <c r="X66">
        <v>30.007122077922073</v>
      </c>
      <c r="Y66">
        <v>0</v>
      </c>
      <c r="Z66">
        <v>5.7568579200000007</v>
      </c>
      <c r="AA66">
        <v>0</v>
      </c>
      <c r="AB66">
        <v>17.352844703999999</v>
      </c>
      <c r="AC66">
        <v>8.5010146560000006</v>
      </c>
      <c r="AD66">
        <v>16.071074640000003</v>
      </c>
      <c r="AE66">
        <v>21.712535395200003</v>
      </c>
      <c r="AF66">
        <v>6.1515000000000013</v>
      </c>
      <c r="AG66">
        <v>26.652153600000005</v>
      </c>
      <c r="AH66">
        <v>67.1714676</v>
      </c>
      <c r="AI66">
        <v>1.1182031999999997</v>
      </c>
      <c r="AJ66">
        <v>0</v>
      </c>
      <c r="AK66">
        <v>22.073040000000002</v>
      </c>
      <c r="AL66">
        <v>44.2119</v>
      </c>
      <c r="AM66">
        <v>4.6836965079365083</v>
      </c>
      <c r="AN66">
        <v>0</v>
      </c>
      <c r="AO66">
        <v>13.428979200000001</v>
      </c>
      <c r="AP66">
        <v>5.0635367999999996</v>
      </c>
      <c r="AQ66">
        <v>0</v>
      </c>
      <c r="AR66">
        <v>19.395071999999999</v>
      </c>
      <c r="AS66">
        <v>13.884078240000001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26.185223841571432</v>
      </c>
      <c r="BB66">
        <f t="shared" si="0"/>
        <v>672.08738398922992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86.003146571196567</v>
      </c>
      <c r="L67">
        <v>64.998377701230226</v>
      </c>
      <c r="M67">
        <v>31.191410759639812</v>
      </c>
      <c r="N67">
        <v>51.882312192118228</v>
      </c>
      <c r="O67">
        <v>73.287181277829134</v>
      </c>
      <c r="P67">
        <v>20.454832881662153</v>
      </c>
      <c r="Q67">
        <v>0</v>
      </c>
      <c r="R67">
        <v>0</v>
      </c>
      <c r="S67">
        <v>0</v>
      </c>
      <c r="T67">
        <v>0</v>
      </c>
      <c r="U67">
        <v>42.223617448439498</v>
      </c>
      <c r="V67">
        <v>0</v>
      </c>
      <c r="W67">
        <v>4.9966524576271185</v>
      </c>
      <c r="X67">
        <v>30.007122077922073</v>
      </c>
      <c r="Y67">
        <v>0</v>
      </c>
      <c r="Z67">
        <v>5.7568579200000007</v>
      </c>
      <c r="AA67">
        <v>0</v>
      </c>
      <c r="AB67">
        <v>17.352844703999999</v>
      </c>
      <c r="AC67">
        <v>8.5010146560000006</v>
      </c>
      <c r="AD67">
        <v>16.071074640000003</v>
      </c>
      <c r="AE67">
        <v>21.712535395200003</v>
      </c>
      <c r="AF67">
        <v>6.1515000000000013</v>
      </c>
      <c r="AG67">
        <v>26.652153600000005</v>
      </c>
      <c r="AH67">
        <v>67.1714676</v>
      </c>
      <c r="AI67">
        <v>1.1182031999999997</v>
      </c>
      <c r="AJ67">
        <v>0</v>
      </c>
      <c r="AK67">
        <v>22.073040000000002</v>
      </c>
      <c r="AL67">
        <v>44.2119</v>
      </c>
      <c r="AM67">
        <v>4.6836965079365083</v>
      </c>
      <c r="AN67">
        <v>0</v>
      </c>
      <c r="AO67">
        <v>13.428979200000001</v>
      </c>
      <c r="AP67">
        <v>5.0635367999999996</v>
      </c>
      <c r="AQ67">
        <v>0</v>
      </c>
      <c r="AR67">
        <v>23.031647999999997</v>
      </c>
      <c r="AS67">
        <v>13.884078240000001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26.321595441571429</v>
      </c>
      <c r="BB67">
        <f t="shared" si="0"/>
        <v>675.58758838922995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86.003146571196567</v>
      </c>
      <c r="L68">
        <v>64.998377701230226</v>
      </c>
      <c r="M68">
        <v>31.191410759639812</v>
      </c>
      <c r="N68">
        <v>51.882312192118228</v>
      </c>
      <c r="O68">
        <v>73.287181277829134</v>
      </c>
      <c r="P68">
        <v>20.454832881662153</v>
      </c>
      <c r="Q68">
        <v>0</v>
      </c>
      <c r="R68">
        <v>0</v>
      </c>
      <c r="S68">
        <v>0</v>
      </c>
      <c r="T68">
        <v>0</v>
      </c>
      <c r="U68">
        <v>42.223617448439498</v>
      </c>
      <c r="V68">
        <v>0</v>
      </c>
      <c r="W68">
        <v>4.9966524576271185</v>
      </c>
      <c r="X68">
        <v>64.790136016187063</v>
      </c>
      <c r="Y68">
        <v>0</v>
      </c>
      <c r="Z68">
        <v>5.7568579200000007</v>
      </c>
      <c r="AA68">
        <v>0</v>
      </c>
      <c r="AB68">
        <v>17.352844703999999</v>
      </c>
      <c r="AC68">
        <v>8.5010146560000006</v>
      </c>
      <c r="AD68">
        <v>16.071074640000003</v>
      </c>
      <c r="AE68">
        <v>21.712535395200003</v>
      </c>
      <c r="AF68">
        <v>6.1515000000000013</v>
      </c>
      <c r="AG68">
        <v>26.652153600000005</v>
      </c>
      <c r="AH68">
        <v>67.1714676</v>
      </c>
      <c r="AI68">
        <v>1.1182031999999997</v>
      </c>
      <c r="AJ68">
        <v>0</v>
      </c>
      <c r="AK68">
        <v>22.073040000000002</v>
      </c>
      <c r="AL68">
        <v>44.2119</v>
      </c>
      <c r="AM68">
        <v>4.6836965079365083</v>
      </c>
      <c r="AN68">
        <v>0</v>
      </c>
      <c r="AO68">
        <v>13.428979200000001</v>
      </c>
      <c r="AP68">
        <v>5.0635367999999996</v>
      </c>
      <c r="AQ68">
        <v>0</v>
      </c>
      <c r="AR68">
        <v>23.031647999999997</v>
      </c>
      <c r="AS68">
        <v>13.884078240000001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27.625958491706907</v>
      </c>
      <c r="BB68">
        <f t="shared" ref="BB68:BB99" si="1">SUM(B68:AZ68)-BA68</f>
        <v>709.0662392773595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86.003146571196567</v>
      </c>
      <c r="L69">
        <v>64.998377701230226</v>
      </c>
      <c r="M69">
        <v>31.191410759639812</v>
      </c>
      <c r="N69">
        <v>51.882312192118228</v>
      </c>
      <c r="O69">
        <v>73.287181277829134</v>
      </c>
      <c r="P69">
        <v>20.454832881662153</v>
      </c>
      <c r="Q69">
        <v>0</v>
      </c>
      <c r="R69">
        <v>0</v>
      </c>
      <c r="S69">
        <v>0</v>
      </c>
      <c r="T69">
        <v>0</v>
      </c>
      <c r="U69">
        <v>45.049254343959497</v>
      </c>
      <c r="V69">
        <v>0</v>
      </c>
      <c r="W69">
        <v>4.9966524576271185</v>
      </c>
      <c r="X69">
        <v>64.790136016187063</v>
      </c>
      <c r="Y69">
        <v>0</v>
      </c>
      <c r="Z69">
        <v>5.7568579200000007</v>
      </c>
      <c r="AA69">
        <v>0</v>
      </c>
      <c r="AB69">
        <v>17.352844703999999</v>
      </c>
      <c r="AC69">
        <v>8.5010146560000006</v>
      </c>
      <c r="AD69">
        <v>16.071074640000003</v>
      </c>
      <c r="AE69">
        <v>21.712535395200003</v>
      </c>
      <c r="AF69">
        <v>6.1515000000000013</v>
      </c>
      <c r="AG69">
        <v>26.652153600000005</v>
      </c>
      <c r="AH69">
        <v>67.1714676</v>
      </c>
      <c r="AI69">
        <v>1.1182031999999997</v>
      </c>
      <c r="AJ69">
        <v>0</v>
      </c>
      <c r="AK69">
        <v>22.073040000000002</v>
      </c>
      <c r="AL69">
        <v>44.2119</v>
      </c>
      <c r="AM69">
        <v>4.6836965079365083</v>
      </c>
      <c r="AN69">
        <v>0</v>
      </c>
      <c r="AO69">
        <v>13.428979200000001</v>
      </c>
      <c r="AP69">
        <v>5.0635367999999996</v>
      </c>
      <c r="AQ69">
        <v>0</v>
      </c>
      <c r="AR69">
        <v>23.031647999999997</v>
      </c>
      <c r="AS69">
        <v>13.884078240000001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27.731919801114788</v>
      </c>
      <c r="BB69">
        <f t="shared" si="1"/>
        <v>711.78591486347159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86.003146571196567</v>
      </c>
      <c r="L70">
        <v>64.998377701230226</v>
      </c>
      <c r="M70">
        <v>31.191410759639812</v>
      </c>
      <c r="N70">
        <v>51.882312192118228</v>
      </c>
      <c r="O70">
        <v>73.287181277829134</v>
      </c>
      <c r="P70">
        <v>20.454832881662153</v>
      </c>
      <c r="Q70">
        <v>0</v>
      </c>
      <c r="R70">
        <v>0</v>
      </c>
      <c r="S70">
        <v>0</v>
      </c>
      <c r="T70">
        <v>0</v>
      </c>
      <c r="U70">
        <v>45.891438862209093</v>
      </c>
      <c r="V70">
        <v>0</v>
      </c>
      <c r="W70">
        <v>4.9966524576271185</v>
      </c>
      <c r="X70">
        <v>64.790136016187063</v>
      </c>
      <c r="Y70">
        <v>0</v>
      </c>
      <c r="Z70">
        <v>5.7568579200000007</v>
      </c>
      <c r="AA70">
        <v>6.1704789120000001</v>
      </c>
      <c r="AB70">
        <v>17.352844703999999</v>
      </c>
      <c r="AC70">
        <v>8.5010146560000006</v>
      </c>
      <c r="AD70">
        <v>16.071074640000003</v>
      </c>
      <c r="AE70">
        <v>21.712535395200003</v>
      </c>
      <c r="AF70">
        <v>6.1515000000000013</v>
      </c>
      <c r="AG70">
        <v>26.652153600000005</v>
      </c>
      <c r="AH70">
        <v>67.1714676</v>
      </c>
      <c r="AI70">
        <v>1.1182031999999997</v>
      </c>
      <c r="AJ70">
        <v>0</v>
      </c>
      <c r="AK70">
        <v>22.073040000000002</v>
      </c>
      <c r="AL70">
        <v>44.2119</v>
      </c>
      <c r="AM70">
        <v>4.6836965079365083</v>
      </c>
      <c r="AN70">
        <v>0</v>
      </c>
      <c r="AO70">
        <v>13.428979200000001</v>
      </c>
      <c r="AP70">
        <v>5.0635367999999996</v>
      </c>
      <c r="AQ70">
        <v>0</v>
      </c>
      <c r="AR70">
        <v>17.455564799999998</v>
      </c>
      <c r="AS70">
        <v>13.884078240000001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27.785791485581171</v>
      </c>
      <c r="BB70">
        <f t="shared" si="1"/>
        <v>713.16862340925491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86.003146571196567</v>
      </c>
      <c r="L71">
        <v>64.998377701230226</v>
      </c>
      <c r="M71">
        <v>31.191410759639812</v>
      </c>
      <c r="N71">
        <v>51.882312192118228</v>
      </c>
      <c r="O71">
        <v>73.287181277829134</v>
      </c>
      <c r="P71">
        <v>20.454832881662153</v>
      </c>
      <c r="Q71">
        <v>0</v>
      </c>
      <c r="R71">
        <v>0</v>
      </c>
      <c r="S71">
        <v>0</v>
      </c>
      <c r="T71">
        <v>0</v>
      </c>
      <c r="U71">
        <v>47.563877187297464</v>
      </c>
      <c r="V71">
        <v>0</v>
      </c>
      <c r="W71">
        <v>4.9966524576271185</v>
      </c>
      <c r="X71">
        <v>64.790136016187063</v>
      </c>
      <c r="Y71">
        <v>0</v>
      </c>
      <c r="Z71">
        <v>5.7568579200000007</v>
      </c>
      <c r="AA71">
        <v>6.1704789120000001</v>
      </c>
      <c r="AB71">
        <v>11.709071999999999</v>
      </c>
      <c r="AC71">
        <v>8.5010146560000006</v>
      </c>
      <c r="AD71">
        <v>16.071074640000003</v>
      </c>
      <c r="AE71">
        <v>21.712535395200003</v>
      </c>
      <c r="AF71">
        <v>6.1515000000000013</v>
      </c>
      <c r="AG71">
        <v>26.652153600000005</v>
      </c>
      <c r="AH71">
        <v>67.1714676</v>
      </c>
      <c r="AI71">
        <v>1.1182031999999997</v>
      </c>
      <c r="AJ71">
        <v>0</v>
      </c>
      <c r="AK71">
        <v>22.073040000000002</v>
      </c>
      <c r="AL71">
        <v>44.2119</v>
      </c>
      <c r="AM71">
        <v>6.9552893142857153</v>
      </c>
      <c r="AN71">
        <v>0</v>
      </c>
      <c r="AO71">
        <v>13.428979200000001</v>
      </c>
      <c r="AP71">
        <v>5.0635367999999996</v>
      </c>
      <c r="AQ71">
        <v>0</v>
      </c>
      <c r="AR71">
        <v>17.455564799999998</v>
      </c>
      <c r="AS71">
        <v>13.884078240000001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27.722051324954911</v>
      </c>
      <c r="BB71">
        <f t="shared" si="1"/>
        <v>711.53262199731864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86.003146571196567</v>
      </c>
      <c r="L72">
        <v>64.998377701230226</v>
      </c>
      <c r="M72">
        <v>31.191410759639812</v>
      </c>
      <c r="N72">
        <v>51.882312192118228</v>
      </c>
      <c r="O72">
        <v>73.287181277829134</v>
      </c>
      <c r="P72">
        <v>20.454832881662153</v>
      </c>
      <c r="Q72">
        <v>0</v>
      </c>
      <c r="R72">
        <v>0</v>
      </c>
      <c r="S72">
        <v>0</v>
      </c>
      <c r="T72">
        <v>0</v>
      </c>
      <c r="U72">
        <v>48.394130947073435</v>
      </c>
      <c r="V72">
        <v>0</v>
      </c>
      <c r="W72">
        <v>15.274704598387579</v>
      </c>
      <c r="X72">
        <v>64.790136016187063</v>
      </c>
      <c r="Y72">
        <v>0</v>
      </c>
      <c r="Z72">
        <v>5.7568579200000007</v>
      </c>
      <c r="AA72">
        <v>12.340957824</v>
      </c>
      <c r="AB72">
        <v>11.709071999999999</v>
      </c>
      <c r="AC72">
        <v>8.5010146560000006</v>
      </c>
      <c r="AD72">
        <v>16.071074640000003</v>
      </c>
      <c r="AE72">
        <v>21.712535395200003</v>
      </c>
      <c r="AF72">
        <v>6.1515000000000013</v>
      </c>
      <c r="AG72">
        <v>26.652153600000005</v>
      </c>
      <c r="AH72">
        <v>67.1714676</v>
      </c>
      <c r="AI72">
        <v>1.1182031999999997</v>
      </c>
      <c r="AJ72">
        <v>0</v>
      </c>
      <c r="AK72">
        <v>22.073040000000002</v>
      </c>
      <c r="AL72">
        <v>44.2119</v>
      </c>
      <c r="AM72">
        <v>6.9552893142857153</v>
      </c>
      <c r="AN72">
        <v>0</v>
      </c>
      <c r="AO72">
        <v>13.428979200000001</v>
      </c>
      <c r="AP72">
        <v>5.0635367999999996</v>
      </c>
      <c r="AQ72">
        <v>20.961600000000001</v>
      </c>
      <c r="AR72">
        <v>19.395071999999999</v>
      </c>
      <c r="AS72">
        <v>13.884078240000001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29.228797248291013</v>
      </c>
      <c r="BB72">
        <f t="shared" si="1"/>
        <v>750.2057680865189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86.003146571196567</v>
      </c>
      <c r="L73">
        <v>64.998377701230226</v>
      </c>
      <c r="M73">
        <v>31.191410759639812</v>
      </c>
      <c r="N73">
        <v>51.882312192118228</v>
      </c>
      <c r="O73">
        <v>73.287181277829134</v>
      </c>
      <c r="P73">
        <v>20.454832881662153</v>
      </c>
      <c r="Q73">
        <v>0</v>
      </c>
      <c r="R73">
        <v>0</v>
      </c>
      <c r="S73">
        <v>0</v>
      </c>
      <c r="T73">
        <v>0</v>
      </c>
      <c r="U73">
        <v>49.215536267726883</v>
      </c>
      <c r="V73">
        <v>0</v>
      </c>
      <c r="W73">
        <v>15.274704598387579</v>
      </c>
      <c r="X73">
        <v>64.790136016187063</v>
      </c>
      <c r="Y73">
        <v>0</v>
      </c>
      <c r="Z73">
        <v>5.7568579200000007</v>
      </c>
      <c r="AA73">
        <v>12.340957824</v>
      </c>
      <c r="AB73">
        <v>11.709071999999999</v>
      </c>
      <c r="AC73">
        <v>8.5010146560000006</v>
      </c>
      <c r="AD73">
        <v>16.071074640000003</v>
      </c>
      <c r="AE73">
        <v>12.960352800000001</v>
      </c>
      <c r="AF73">
        <v>6.1515000000000013</v>
      </c>
      <c r="AG73">
        <v>26.652153600000005</v>
      </c>
      <c r="AH73">
        <v>67.1714676</v>
      </c>
      <c r="AI73">
        <v>1.1182031999999997</v>
      </c>
      <c r="AJ73">
        <v>0</v>
      </c>
      <c r="AK73">
        <v>22.073040000000002</v>
      </c>
      <c r="AL73">
        <v>52.013999999999989</v>
      </c>
      <c r="AM73">
        <v>6.9552893142857153</v>
      </c>
      <c r="AN73">
        <v>0</v>
      </c>
      <c r="AO73">
        <v>13.428979200000001</v>
      </c>
      <c r="AP73">
        <v>5.0635367999999996</v>
      </c>
      <c r="AQ73">
        <v>20.961600000000001</v>
      </c>
      <c r="AR73">
        <v>19.395071999999999</v>
      </c>
      <c r="AS73">
        <v>13.884078240000001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29.223971930067787</v>
      </c>
      <c r="BB73">
        <f t="shared" si="1"/>
        <v>750.08191613019551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86.003146571196567</v>
      </c>
      <c r="L74">
        <v>64.998377701230226</v>
      </c>
      <c r="M74">
        <v>31.191410759639812</v>
      </c>
      <c r="N74">
        <v>51.882312192118228</v>
      </c>
      <c r="O74">
        <v>73.287181277829134</v>
      </c>
      <c r="P74">
        <v>20.454832881662153</v>
      </c>
      <c r="Q74">
        <v>0</v>
      </c>
      <c r="R74">
        <v>0</v>
      </c>
      <c r="S74">
        <v>0</v>
      </c>
      <c r="T74">
        <v>0</v>
      </c>
      <c r="U74">
        <v>50.057720724048757</v>
      </c>
      <c r="V74">
        <v>0</v>
      </c>
      <c r="W74">
        <v>15.274704598387579</v>
      </c>
      <c r="X74">
        <v>64.790136016187063</v>
      </c>
      <c r="Y74">
        <v>0</v>
      </c>
      <c r="Z74">
        <v>5.7568579200000007</v>
      </c>
      <c r="AA74">
        <v>18.215820000000001</v>
      </c>
      <c r="AB74">
        <v>11.709071999999999</v>
      </c>
      <c r="AC74">
        <v>8.5010146560000006</v>
      </c>
      <c r="AD74">
        <v>16.071074640000003</v>
      </c>
      <c r="AE74">
        <v>12.960352800000001</v>
      </c>
      <c r="AF74">
        <v>6.1515000000000013</v>
      </c>
      <c r="AG74">
        <v>26.652153600000005</v>
      </c>
      <c r="AH74">
        <v>67.1714676</v>
      </c>
      <c r="AI74">
        <v>1.1182031999999997</v>
      </c>
      <c r="AJ74">
        <v>0</v>
      </c>
      <c r="AK74">
        <v>22.073040000000002</v>
      </c>
      <c r="AL74">
        <v>59.209269999999982</v>
      </c>
      <c r="AM74">
        <v>6.9552893142857153</v>
      </c>
      <c r="AN74">
        <v>0</v>
      </c>
      <c r="AO74">
        <v>13.428979200000001</v>
      </c>
      <c r="AP74">
        <v>5.0635367999999996</v>
      </c>
      <c r="AQ74">
        <v>20.961600000000001</v>
      </c>
      <c r="AR74">
        <v>19.395071999999999</v>
      </c>
      <c r="AS74">
        <v>13.884078240000001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29.745683285306892</v>
      </c>
      <c r="BB74">
        <f t="shared" si="1"/>
        <v>763.47252140727824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86.003146571196567</v>
      </c>
      <c r="L75">
        <v>64.998856050018389</v>
      </c>
      <c r="M75">
        <v>31.191410759639812</v>
      </c>
      <c r="N75">
        <v>51.882312192118228</v>
      </c>
      <c r="O75">
        <v>73.287181277829134</v>
      </c>
      <c r="P75">
        <v>20.602725732509469</v>
      </c>
      <c r="Q75">
        <v>0</v>
      </c>
      <c r="R75">
        <v>0</v>
      </c>
      <c r="S75">
        <v>0</v>
      </c>
      <c r="T75">
        <v>0</v>
      </c>
      <c r="U75">
        <v>50.887974626052198</v>
      </c>
      <c r="V75">
        <v>0</v>
      </c>
      <c r="W75">
        <v>15.274704598387579</v>
      </c>
      <c r="X75">
        <v>64.790136016187063</v>
      </c>
      <c r="Y75">
        <v>0</v>
      </c>
      <c r="Z75">
        <v>5.7568579200000007</v>
      </c>
      <c r="AA75">
        <v>18.511436736000004</v>
      </c>
      <c r="AB75">
        <v>11.709071999999999</v>
      </c>
      <c r="AC75">
        <v>8.5010146560000006</v>
      </c>
      <c r="AD75">
        <v>16.071074640000003</v>
      </c>
      <c r="AE75">
        <v>12.960352800000001</v>
      </c>
      <c r="AF75">
        <v>6.1515000000000013</v>
      </c>
      <c r="AG75">
        <v>26.652153600000005</v>
      </c>
      <c r="AH75">
        <v>67.1714676</v>
      </c>
      <c r="AI75">
        <v>2.7955080000000003</v>
      </c>
      <c r="AJ75">
        <v>0</v>
      </c>
      <c r="AK75">
        <v>22.073040000000002</v>
      </c>
      <c r="AL75">
        <v>59.209269999999982</v>
      </c>
      <c r="AM75">
        <v>6.9552893142857153</v>
      </c>
      <c r="AN75">
        <v>0</v>
      </c>
      <c r="AO75">
        <v>13.428979200000001</v>
      </c>
      <c r="AP75">
        <v>5.0635367999999996</v>
      </c>
      <c r="AQ75">
        <v>30.787350000000004</v>
      </c>
      <c r="AR75">
        <v>23.031647999999997</v>
      </c>
      <c r="AS75">
        <v>13.884078240000001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30.361203682333933</v>
      </c>
      <c r="BB75">
        <f t="shared" si="1"/>
        <v>779.27087364789031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86.003146571196567</v>
      </c>
      <c r="L76">
        <v>64.99893616645835</v>
      </c>
      <c r="M76">
        <v>31.191410759639812</v>
      </c>
      <c r="N76">
        <v>51.882312192118228</v>
      </c>
      <c r="O76">
        <v>73.287181277829134</v>
      </c>
      <c r="P76">
        <v>20.602725732509469</v>
      </c>
      <c r="Q76">
        <v>0</v>
      </c>
      <c r="R76">
        <v>0</v>
      </c>
      <c r="S76">
        <v>0</v>
      </c>
      <c r="T76">
        <v>0</v>
      </c>
      <c r="U76">
        <v>50.887974626052198</v>
      </c>
      <c r="V76">
        <v>0</v>
      </c>
      <c r="W76">
        <v>15.274704598387579</v>
      </c>
      <c r="X76">
        <v>64.790136016187063</v>
      </c>
      <c r="Y76">
        <v>0</v>
      </c>
      <c r="Z76">
        <v>5.7568579200000007</v>
      </c>
      <c r="AA76">
        <v>18.511436736000004</v>
      </c>
      <c r="AB76">
        <v>11.709071999999999</v>
      </c>
      <c r="AC76">
        <v>8.5010146560000006</v>
      </c>
      <c r="AD76">
        <v>16.071074640000003</v>
      </c>
      <c r="AE76">
        <v>12.960352800000001</v>
      </c>
      <c r="AF76">
        <v>6.1515000000000013</v>
      </c>
      <c r="AG76">
        <v>26.652153600000005</v>
      </c>
      <c r="AH76">
        <v>67.1714676</v>
      </c>
      <c r="AI76">
        <v>6.7092191999999997</v>
      </c>
      <c r="AJ76">
        <v>0</v>
      </c>
      <c r="AK76">
        <v>22.073040000000002</v>
      </c>
      <c r="AL76">
        <v>59.209269999999982</v>
      </c>
      <c r="AM76">
        <v>6.9552893142857153</v>
      </c>
      <c r="AN76">
        <v>0</v>
      </c>
      <c r="AO76">
        <v>13.428979200000001</v>
      </c>
      <c r="AP76">
        <v>5.0635367999999996</v>
      </c>
      <c r="AQ76">
        <v>32.359470000000002</v>
      </c>
      <c r="AR76">
        <v>23.031647999999997</v>
      </c>
      <c r="AS76">
        <v>13.884078240000001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30.56692513201234</v>
      </c>
      <c r="BB76">
        <f t="shared" si="1"/>
        <v>784.55106351465167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86.003146571196567</v>
      </c>
      <c r="L77">
        <v>64.99857105771774</v>
      </c>
      <c r="M77">
        <v>31.191410759639812</v>
      </c>
      <c r="N77">
        <v>51.882312192118228</v>
      </c>
      <c r="O77">
        <v>73.287181277829134</v>
      </c>
      <c r="P77">
        <v>20.602725732509469</v>
      </c>
      <c r="Q77">
        <v>0</v>
      </c>
      <c r="R77">
        <v>0</v>
      </c>
      <c r="S77">
        <v>0</v>
      </c>
      <c r="T77">
        <v>0</v>
      </c>
      <c r="U77">
        <v>50.887974626052198</v>
      </c>
      <c r="V77">
        <v>9.1024962406015053</v>
      </c>
      <c r="W77">
        <v>15.274704598387579</v>
      </c>
      <c r="X77">
        <v>64.790136016187063</v>
      </c>
      <c r="Y77">
        <v>0</v>
      </c>
      <c r="Z77">
        <v>5.7568579200000007</v>
      </c>
      <c r="AA77">
        <v>18.511436736000004</v>
      </c>
      <c r="AB77">
        <v>11.709071999999999</v>
      </c>
      <c r="AC77">
        <v>8.5010146560000006</v>
      </c>
      <c r="AD77">
        <v>16.071074640000003</v>
      </c>
      <c r="AE77">
        <v>12.960352800000001</v>
      </c>
      <c r="AF77">
        <v>6.1515000000000013</v>
      </c>
      <c r="AG77">
        <v>26.652153600000005</v>
      </c>
      <c r="AH77">
        <v>67.1714676</v>
      </c>
      <c r="AI77">
        <v>6.7092191999999997</v>
      </c>
      <c r="AJ77">
        <v>0</v>
      </c>
      <c r="AK77">
        <v>22.073040000000002</v>
      </c>
      <c r="AL77">
        <v>59.209269999999982</v>
      </c>
      <c r="AM77">
        <v>6.9552893142857153</v>
      </c>
      <c r="AN77">
        <v>0</v>
      </c>
      <c r="AO77">
        <v>13.428979200000001</v>
      </c>
      <c r="AP77">
        <v>5.0635367999999996</v>
      </c>
      <c r="AQ77">
        <v>32.927180000000007</v>
      </c>
      <c r="AR77">
        <v>23.031647999999997</v>
      </c>
      <c r="AS77">
        <v>13.884078240000001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30.929544524115567</v>
      </c>
      <c r="BB77">
        <f t="shared" si="1"/>
        <v>793.85828525440945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86.003146571196567</v>
      </c>
      <c r="L78">
        <v>64.998289030684816</v>
      </c>
      <c r="M78">
        <v>31.191410759639812</v>
      </c>
      <c r="N78">
        <v>51.882312192118228</v>
      </c>
      <c r="O78">
        <v>73.287181277829134</v>
      </c>
      <c r="P78">
        <v>20.602725732509469</v>
      </c>
      <c r="Q78">
        <v>0</v>
      </c>
      <c r="R78">
        <v>0</v>
      </c>
      <c r="S78">
        <v>0</v>
      </c>
      <c r="T78">
        <v>0</v>
      </c>
      <c r="U78">
        <v>50.887974626052198</v>
      </c>
      <c r="V78">
        <v>9.1024962406015053</v>
      </c>
      <c r="W78">
        <v>15.274704598387579</v>
      </c>
      <c r="X78">
        <v>64.790136016187063</v>
      </c>
      <c r="Y78">
        <v>0</v>
      </c>
      <c r="Z78">
        <v>5.7568579200000007</v>
      </c>
      <c r="AA78">
        <v>18.511436736000004</v>
      </c>
      <c r="AB78">
        <v>11.709071999999999</v>
      </c>
      <c r="AC78">
        <v>8.5010146560000006</v>
      </c>
      <c r="AD78">
        <v>16.071074640000003</v>
      </c>
      <c r="AE78">
        <v>12.960352800000001</v>
      </c>
      <c r="AF78">
        <v>12.303000000000003</v>
      </c>
      <c r="AG78">
        <v>26.652153600000005</v>
      </c>
      <c r="AH78">
        <v>67.1714676</v>
      </c>
      <c r="AI78">
        <v>6.7092191999999997</v>
      </c>
      <c r="AJ78">
        <v>0</v>
      </c>
      <c r="AK78">
        <v>22.073040000000002</v>
      </c>
      <c r="AL78">
        <v>59.209269999999982</v>
      </c>
      <c r="AM78">
        <v>6.9552893142857153</v>
      </c>
      <c r="AN78">
        <v>0</v>
      </c>
      <c r="AO78">
        <v>13.428979200000001</v>
      </c>
      <c r="AP78">
        <v>5.0635367999999996</v>
      </c>
      <c r="AQ78">
        <v>42.22889</v>
      </c>
      <c r="AR78">
        <v>23.031647999999997</v>
      </c>
      <c r="AS78">
        <v>13.884078240000001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31.509029669652261</v>
      </c>
      <c r="BB78">
        <f t="shared" si="1"/>
        <v>808.73172808183972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86.003146571196567</v>
      </c>
      <c r="L79">
        <v>69.996482796799228</v>
      </c>
      <c r="M79">
        <v>31.191410759639812</v>
      </c>
      <c r="N79">
        <v>51.882312192118228</v>
      </c>
      <c r="O79">
        <v>73.287181277829134</v>
      </c>
      <c r="P79">
        <v>20.602725732509469</v>
      </c>
      <c r="Q79">
        <v>0</v>
      </c>
      <c r="R79">
        <v>0</v>
      </c>
      <c r="S79">
        <v>0</v>
      </c>
      <c r="T79">
        <v>0</v>
      </c>
      <c r="U79">
        <v>50.887974626052198</v>
      </c>
      <c r="V79">
        <v>9.1024962406015053</v>
      </c>
      <c r="W79">
        <v>15.274704598387579</v>
      </c>
      <c r="X79">
        <v>64.790136016187063</v>
      </c>
      <c r="Y79">
        <v>0</v>
      </c>
      <c r="Z79">
        <v>8.6352868800000007</v>
      </c>
      <c r="AA79">
        <v>18.511436736000004</v>
      </c>
      <c r="AB79">
        <v>17.973425519999999</v>
      </c>
      <c r="AC79">
        <v>13.422654720000001</v>
      </c>
      <c r="AD79">
        <v>16.94134944</v>
      </c>
      <c r="AE79">
        <v>22.877840159999998</v>
      </c>
      <c r="AF79">
        <v>20.915100000000002</v>
      </c>
      <c r="AG79">
        <v>26.652153600000005</v>
      </c>
      <c r="AH79">
        <v>67.940924040000013</v>
      </c>
      <c r="AI79">
        <v>10.0638288</v>
      </c>
      <c r="AJ79">
        <v>0</v>
      </c>
      <c r="AK79">
        <v>22.073040000000002</v>
      </c>
      <c r="AL79">
        <v>59.209269999999982</v>
      </c>
      <c r="AM79">
        <v>6.9552893142857153</v>
      </c>
      <c r="AN79">
        <v>0</v>
      </c>
      <c r="AO79">
        <v>13.428979200000001</v>
      </c>
      <c r="AP79">
        <v>5.0635367999999996</v>
      </c>
      <c r="AQ79">
        <v>43.145960000000002</v>
      </c>
      <c r="AR79">
        <v>19.395071999999999</v>
      </c>
      <c r="AS79">
        <v>13.884078240000001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33.004042775780938</v>
      </c>
      <c r="BB79">
        <f t="shared" si="1"/>
        <v>847.10375348582545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86.003146571196567</v>
      </c>
      <c r="L80">
        <v>70.004777690074022</v>
      </c>
      <c r="M80">
        <v>31.191410759639812</v>
      </c>
      <c r="N80">
        <v>51.882312192118228</v>
      </c>
      <c r="O80">
        <v>73.287181277829134</v>
      </c>
      <c r="P80">
        <v>20.602725732509469</v>
      </c>
      <c r="Q80">
        <v>9.5835728442115293</v>
      </c>
      <c r="R80">
        <v>18.613834648370496</v>
      </c>
      <c r="S80">
        <v>11.590457142857144</v>
      </c>
      <c r="T80">
        <v>0</v>
      </c>
      <c r="U80">
        <v>50.887974626052198</v>
      </c>
      <c r="V80">
        <v>9.1024962406015053</v>
      </c>
      <c r="W80">
        <v>15.274704598387579</v>
      </c>
      <c r="X80">
        <v>64.790136016187063</v>
      </c>
      <c r="Y80">
        <v>0</v>
      </c>
      <c r="Z80">
        <v>8.6352868800000007</v>
      </c>
      <c r="AA80">
        <v>18.511436736000004</v>
      </c>
      <c r="AB80">
        <v>17.973425519999999</v>
      </c>
      <c r="AC80">
        <v>13.422654720000001</v>
      </c>
      <c r="AD80">
        <v>16.94134944</v>
      </c>
      <c r="AE80">
        <v>22.877840159999998</v>
      </c>
      <c r="AF80">
        <v>20.915100000000002</v>
      </c>
      <c r="AG80">
        <v>26.652153600000005</v>
      </c>
      <c r="AH80">
        <v>67.940924040000013</v>
      </c>
      <c r="AI80">
        <v>29.073283199999999</v>
      </c>
      <c r="AJ80">
        <v>0</v>
      </c>
      <c r="AK80">
        <v>22.073040000000002</v>
      </c>
      <c r="AL80">
        <v>59.209269999999982</v>
      </c>
      <c r="AM80">
        <v>6.9552893142857153</v>
      </c>
      <c r="AN80">
        <v>0</v>
      </c>
      <c r="AO80">
        <v>13.428979200000001</v>
      </c>
      <c r="AP80">
        <v>5.0635367999999996</v>
      </c>
      <c r="AQ80">
        <v>43.145960000000002</v>
      </c>
      <c r="AR80">
        <v>19.395071999999999</v>
      </c>
      <c r="AS80">
        <v>13.884078240000001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35.209253627475825</v>
      </c>
      <c r="BB80">
        <f t="shared" si="1"/>
        <v>903.70415656284422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160.78784418414077</v>
      </c>
      <c r="L81">
        <v>126.97172422566169</v>
      </c>
      <c r="M81">
        <v>31.191410759639812</v>
      </c>
      <c r="N81">
        <v>51.882312192118228</v>
      </c>
      <c r="O81">
        <v>73.287181277829134</v>
      </c>
      <c r="P81">
        <v>21.486099168816278</v>
      </c>
      <c r="Q81">
        <v>9.5835728442115293</v>
      </c>
      <c r="R81">
        <v>18.613834648370496</v>
      </c>
      <c r="S81">
        <v>11.590457142857144</v>
      </c>
      <c r="T81">
        <v>0</v>
      </c>
      <c r="U81">
        <v>50.887974626052198</v>
      </c>
      <c r="V81">
        <v>9.1024962406015053</v>
      </c>
      <c r="W81">
        <v>15.274704598387579</v>
      </c>
      <c r="X81">
        <v>64.790136016187063</v>
      </c>
      <c r="Y81">
        <v>0</v>
      </c>
      <c r="Z81">
        <v>8.6352868800000007</v>
      </c>
      <c r="AA81">
        <v>18.511436736000004</v>
      </c>
      <c r="AB81">
        <v>17.973425519999999</v>
      </c>
      <c r="AC81">
        <v>13.422654720000001</v>
      </c>
      <c r="AD81">
        <v>16.94134944</v>
      </c>
      <c r="AE81">
        <v>22.877840159999998</v>
      </c>
      <c r="AF81">
        <v>20.915100000000002</v>
      </c>
      <c r="AG81">
        <v>26.652153600000005</v>
      </c>
      <c r="AH81">
        <v>67.940924040000013</v>
      </c>
      <c r="AI81">
        <v>29.073283199999999</v>
      </c>
      <c r="AJ81">
        <v>0</v>
      </c>
      <c r="AK81">
        <v>22.073040000000002</v>
      </c>
      <c r="AL81">
        <v>59.209269999999982</v>
      </c>
      <c r="AM81">
        <v>6.9552893142857153</v>
      </c>
      <c r="AN81">
        <v>0</v>
      </c>
      <c r="AO81">
        <v>12.91248</v>
      </c>
      <c r="AP81">
        <v>5.0635367999999996</v>
      </c>
      <c r="AQ81">
        <v>43.145960000000002</v>
      </c>
      <c r="AR81">
        <v>23.031647999999997</v>
      </c>
      <c r="AS81">
        <v>13.884078240000001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40.300070027690126</v>
      </c>
      <c r="BB81">
        <f t="shared" si="1"/>
        <v>1034.3684345474685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160.78784418414077</v>
      </c>
      <c r="L82">
        <v>126.97172422566169</v>
      </c>
      <c r="M82">
        <v>31.191410759639812</v>
      </c>
      <c r="N82">
        <v>51.882312192118228</v>
      </c>
      <c r="O82">
        <v>73.287181277829134</v>
      </c>
      <c r="P82">
        <v>21.486099168816278</v>
      </c>
      <c r="Q82">
        <v>9.5835728442115293</v>
      </c>
      <c r="R82">
        <v>18.613834648370496</v>
      </c>
      <c r="S82">
        <v>11.590457142857144</v>
      </c>
      <c r="T82">
        <v>0</v>
      </c>
      <c r="U82">
        <v>50.887974626052198</v>
      </c>
      <c r="V82">
        <v>9.1024962406015053</v>
      </c>
      <c r="W82">
        <v>15.274704598387579</v>
      </c>
      <c r="X82">
        <v>64.790136016187063</v>
      </c>
      <c r="Y82">
        <v>0</v>
      </c>
      <c r="Z82">
        <v>8.6352868800000007</v>
      </c>
      <c r="AA82">
        <v>18.511436736000004</v>
      </c>
      <c r="AB82">
        <v>17.973425519999999</v>
      </c>
      <c r="AC82">
        <v>13.422654720000001</v>
      </c>
      <c r="AD82">
        <v>16.94134944</v>
      </c>
      <c r="AE82">
        <v>22.877840159999998</v>
      </c>
      <c r="AF82">
        <v>20.915100000000002</v>
      </c>
      <c r="AG82">
        <v>26.652153600000005</v>
      </c>
      <c r="AH82">
        <v>67.940924040000013</v>
      </c>
      <c r="AI82">
        <v>29.073283199999999</v>
      </c>
      <c r="AJ82">
        <v>0</v>
      </c>
      <c r="AK82">
        <v>22.073040000000002</v>
      </c>
      <c r="AL82">
        <v>59.209269999999982</v>
      </c>
      <c r="AM82">
        <v>6.9552893142857153</v>
      </c>
      <c r="AN82">
        <v>0</v>
      </c>
      <c r="AO82">
        <v>12.91248</v>
      </c>
      <c r="AP82">
        <v>5.0635367999999996</v>
      </c>
      <c r="AQ82">
        <v>43.145960000000002</v>
      </c>
      <c r="AR82">
        <v>19.395071999999999</v>
      </c>
      <c r="AS82">
        <v>13.884078240000001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40.163698427690129</v>
      </c>
      <c r="BB82">
        <f t="shared" si="1"/>
        <v>1030.8682301474685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160.78784418414077</v>
      </c>
      <c r="L83">
        <v>126.97081685012564</v>
      </c>
      <c r="M83">
        <v>31.191410759639812</v>
      </c>
      <c r="N83">
        <v>51.882312192118228</v>
      </c>
      <c r="O83">
        <v>73.287181277829134</v>
      </c>
      <c r="P83">
        <v>21.486099168816278</v>
      </c>
      <c r="Q83">
        <v>9.5835728442115293</v>
      </c>
      <c r="R83">
        <v>18.613834648370496</v>
      </c>
      <c r="S83">
        <v>11.590457142857144</v>
      </c>
      <c r="T83">
        <v>0</v>
      </c>
      <c r="U83">
        <v>51.760798177974934</v>
      </c>
      <c r="V83">
        <v>9.1024962406015053</v>
      </c>
      <c r="W83">
        <v>15.274704598387579</v>
      </c>
      <c r="X83">
        <v>64.790136016187063</v>
      </c>
      <c r="Y83">
        <v>0</v>
      </c>
      <c r="Z83">
        <v>8.6352868800000007</v>
      </c>
      <c r="AA83">
        <v>18.511436736000004</v>
      </c>
      <c r="AB83">
        <v>17.973425519999999</v>
      </c>
      <c r="AC83">
        <v>13.422654720000001</v>
      </c>
      <c r="AD83">
        <v>16.94134944</v>
      </c>
      <c r="AE83">
        <v>22.877840159999998</v>
      </c>
      <c r="AF83">
        <v>20.915100000000002</v>
      </c>
      <c r="AG83">
        <v>26.652153600000005</v>
      </c>
      <c r="AH83">
        <v>67.940924040000013</v>
      </c>
      <c r="AI83">
        <v>29.073283199999999</v>
      </c>
      <c r="AJ83">
        <v>0</v>
      </c>
      <c r="AK83">
        <v>22.073040000000002</v>
      </c>
      <c r="AL83">
        <v>59.209269999999982</v>
      </c>
      <c r="AM83">
        <v>6.9552893142857153</v>
      </c>
      <c r="AN83">
        <v>0</v>
      </c>
      <c r="AO83">
        <v>12.91248</v>
      </c>
      <c r="AP83">
        <v>5.0635367999999996</v>
      </c>
      <c r="AQ83">
        <v>43.145960000000002</v>
      </c>
      <c r="AR83">
        <v>17.455564799999998</v>
      </c>
      <c r="AS83">
        <v>13.884078240000001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40.123663608627034</v>
      </c>
      <c r="BB83">
        <f t="shared" si="1"/>
        <v>1029.8406739429183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160.78784418414077</v>
      </c>
      <c r="L84">
        <v>126.97081685012564</v>
      </c>
      <c r="M84">
        <v>31.191410759639812</v>
      </c>
      <c r="N84">
        <v>51.882312192118228</v>
      </c>
      <c r="O84">
        <v>73.287181277829134</v>
      </c>
      <c r="P84">
        <v>21.486099168816278</v>
      </c>
      <c r="Q84">
        <v>9.5835728442115293</v>
      </c>
      <c r="R84">
        <v>18.613834648370496</v>
      </c>
      <c r="S84">
        <v>11.590457142857144</v>
      </c>
      <c r="T84">
        <v>0</v>
      </c>
      <c r="U84">
        <v>51.760798177974934</v>
      </c>
      <c r="V84">
        <v>9.1024962406015053</v>
      </c>
      <c r="W84">
        <v>15.274704598387579</v>
      </c>
      <c r="X84">
        <v>64.790136016187063</v>
      </c>
      <c r="Y84">
        <v>0</v>
      </c>
      <c r="Z84">
        <v>8.6352868800000007</v>
      </c>
      <c r="AA84">
        <v>18.511436736000004</v>
      </c>
      <c r="AB84">
        <v>17.973425519999999</v>
      </c>
      <c r="AC84">
        <v>13.422654720000001</v>
      </c>
      <c r="AD84">
        <v>16.94134944</v>
      </c>
      <c r="AE84">
        <v>22.877840159999998</v>
      </c>
      <c r="AF84">
        <v>20.915100000000002</v>
      </c>
      <c r="AG84">
        <v>26.652153600000005</v>
      </c>
      <c r="AH84">
        <v>67.940924040000013</v>
      </c>
      <c r="AI84">
        <v>29.073283199999999</v>
      </c>
      <c r="AJ84">
        <v>0</v>
      </c>
      <c r="AK84">
        <v>22.073040000000002</v>
      </c>
      <c r="AL84">
        <v>59.209269999999982</v>
      </c>
      <c r="AM84">
        <v>6.9552893142857153</v>
      </c>
      <c r="AN84">
        <v>0</v>
      </c>
      <c r="AO84">
        <v>12.91248</v>
      </c>
      <c r="AP84">
        <v>5.0635367999999996</v>
      </c>
      <c r="AQ84">
        <v>43.145960000000002</v>
      </c>
      <c r="AR84">
        <v>17.455564799999998</v>
      </c>
      <c r="AS84">
        <v>13.884078240000001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40.123663608627034</v>
      </c>
      <c r="BB84">
        <f t="shared" si="1"/>
        <v>1029.8406739429183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160.78784418414077</v>
      </c>
      <c r="L85">
        <v>126.97081685012564</v>
      </c>
      <c r="M85">
        <v>31.191410759639812</v>
      </c>
      <c r="N85">
        <v>51.882312192118228</v>
      </c>
      <c r="O85">
        <v>73.287181277829134</v>
      </c>
      <c r="P85">
        <v>21.486099168816278</v>
      </c>
      <c r="Q85">
        <v>9.5835728442115293</v>
      </c>
      <c r="R85">
        <v>18.613834648370496</v>
      </c>
      <c r="S85">
        <v>11.590457142857144</v>
      </c>
      <c r="T85">
        <v>0</v>
      </c>
      <c r="U85">
        <v>51.760798177974934</v>
      </c>
      <c r="V85">
        <v>9.1024962406015053</v>
      </c>
      <c r="W85">
        <v>15.274704598387579</v>
      </c>
      <c r="X85">
        <v>64.790136016187063</v>
      </c>
      <c r="Y85">
        <v>0</v>
      </c>
      <c r="Z85">
        <v>8.6352868800000007</v>
      </c>
      <c r="AA85">
        <v>18.511436736000004</v>
      </c>
      <c r="AB85">
        <v>17.973425519999999</v>
      </c>
      <c r="AC85">
        <v>13.422654720000001</v>
      </c>
      <c r="AD85">
        <v>16.94134944</v>
      </c>
      <c r="AE85">
        <v>22.877840159999998</v>
      </c>
      <c r="AF85">
        <v>20.915100000000002</v>
      </c>
      <c r="AG85">
        <v>26.652153600000005</v>
      </c>
      <c r="AH85">
        <v>67.940924040000013</v>
      </c>
      <c r="AI85">
        <v>29.073283199999999</v>
      </c>
      <c r="AJ85">
        <v>0</v>
      </c>
      <c r="AK85">
        <v>22.073040000000002</v>
      </c>
      <c r="AL85">
        <v>59.209269999999982</v>
      </c>
      <c r="AM85">
        <v>6.9552893142857153</v>
      </c>
      <c r="AN85">
        <v>0</v>
      </c>
      <c r="AO85">
        <v>12.91248</v>
      </c>
      <c r="AP85">
        <v>5.0635367999999996</v>
      </c>
      <c r="AQ85">
        <v>43.145960000000002</v>
      </c>
      <c r="AR85">
        <v>17.455564799999998</v>
      </c>
      <c r="AS85">
        <v>13.884078240000001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40.123663608627034</v>
      </c>
      <c r="BB85">
        <f t="shared" si="1"/>
        <v>1029.8406739429183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160.78784418414077</v>
      </c>
      <c r="L86">
        <v>126.97081685012564</v>
      </c>
      <c r="M86">
        <v>31.191410759639812</v>
      </c>
      <c r="N86">
        <v>51.882312192118228</v>
      </c>
      <c r="O86">
        <v>73.287181277829134</v>
      </c>
      <c r="P86">
        <v>21.486099168816278</v>
      </c>
      <c r="Q86">
        <v>9.5835728442115293</v>
      </c>
      <c r="R86">
        <v>18.613834648370496</v>
      </c>
      <c r="S86">
        <v>11.590457142857144</v>
      </c>
      <c r="T86">
        <v>0</v>
      </c>
      <c r="U86">
        <v>51.760798177974934</v>
      </c>
      <c r="V86">
        <v>9.1024962406015053</v>
      </c>
      <c r="W86">
        <v>15.274704598387579</v>
      </c>
      <c r="X86">
        <v>64.790136016187063</v>
      </c>
      <c r="Y86">
        <v>0</v>
      </c>
      <c r="Z86">
        <v>8.6352868800000007</v>
      </c>
      <c r="AA86">
        <v>18.511436736000004</v>
      </c>
      <c r="AB86">
        <v>17.973425519999999</v>
      </c>
      <c r="AC86">
        <v>13.422654720000001</v>
      </c>
      <c r="AD86">
        <v>16.94134944</v>
      </c>
      <c r="AE86">
        <v>22.877840159999998</v>
      </c>
      <c r="AF86">
        <v>20.915100000000002</v>
      </c>
      <c r="AG86">
        <v>26.652153600000005</v>
      </c>
      <c r="AH86">
        <v>67.940924040000013</v>
      </c>
      <c r="AI86">
        <v>10.0638288</v>
      </c>
      <c r="AJ86">
        <v>0</v>
      </c>
      <c r="AK86">
        <v>22.073040000000002</v>
      </c>
      <c r="AL86">
        <v>59.209269999999982</v>
      </c>
      <c r="AM86">
        <v>6.9552893142857153</v>
      </c>
      <c r="AN86">
        <v>0</v>
      </c>
      <c r="AO86">
        <v>12.91248</v>
      </c>
      <c r="AP86">
        <v>5.0635367999999996</v>
      </c>
      <c r="AQ86">
        <v>43.145960000000002</v>
      </c>
      <c r="AR86">
        <v>17.455564799999998</v>
      </c>
      <c r="AS86">
        <v>13.884078240000001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39.410809068627039</v>
      </c>
      <c r="BB86">
        <f t="shared" si="1"/>
        <v>1011.5440740829183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160.78784418414077</v>
      </c>
      <c r="L87">
        <v>126.97081685012564</v>
      </c>
      <c r="M87">
        <v>31.191410759639812</v>
      </c>
      <c r="N87">
        <v>51.882312192118228</v>
      </c>
      <c r="O87">
        <v>73.287181277829134</v>
      </c>
      <c r="P87">
        <v>21.486099168816278</v>
      </c>
      <c r="Q87">
        <v>9.5835728442115293</v>
      </c>
      <c r="R87">
        <v>18.613834648370496</v>
      </c>
      <c r="S87">
        <v>11.590457142857144</v>
      </c>
      <c r="T87">
        <v>0</v>
      </c>
      <c r="U87">
        <v>51.760798177974934</v>
      </c>
      <c r="V87">
        <v>9.1024962406015053</v>
      </c>
      <c r="W87">
        <v>15.274704598387579</v>
      </c>
      <c r="X87">
        <v>64.790136016187063</v>
      </c>
      <c r="Y87">
        <v>0</v>
      </c>
      <c r="Z87">
        <v>8.6352868800000007</v>
      </c>
      <c r="AA87">
        <v>18.511436736000004</v>
      </c>
      <c r="AB87">
        <v>17.352844703999999</v>
      </c>
      <c r="AC87">
        <v>12.7643852736</v>
      </c>
      <c r="AD87">
        <v>16.071074640000003</v>
      </c>
      <c r="AE87">
        <v>12.960352800000001</v>
      </c>
      <c r="AF87">
        <v>12.986500000000003</v>
      </c>
      <c r="AG87">
        <v>26.652153600000005</v>
      </c>
      <c r="AH87">
        <v>67.1714676</v>
      </c>
      <c r="AI87">
        <v>6.7092191999999997</v>
      </c>
      <c r="AJ87">
        <v>0</v>
      </c>
      <c r="AK87">
        <v>22.073040000000002</v>
      </c>
      <c r="AL87">
        <v>59.209269999999982</v>
      </c>
      <c r="AM87">
        <v>6.9552893142857153</v>
      </c>
      <c r="AN87">
        <v>0</v>
      </c>
      <c r="AO87">
        <v>12.91248</v>
      </c>
      <c r="AP87">
        <v>2.5317683999999998</v>
      </c>
      <c r="AQ87">
        <v>43.145960000000002</v>
      </c>
      <c r="AR87">
        <v>19.395071999999999</v>
      </c>
      <c r="AS87">
        <v>13.884078240000001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38.484126583827035</v>
      </c>
      <c r="BB87">
        <f t="shared" si="1"/>
        <v>987.75921690531845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160.78784418414077</v>
      </c>
      <c r="L88">
        <v>126.97081685012564</v>
      </c>
      <c r="M88">
        <v>31.191410759639812</v>
      </c>
      <c r="N88">
        <v>51.882312192118228</v>
      </c>
      <c r="O88">
        <v>73.287181277829134</v>
      </c>
      <c r="P88">
        <v>21.486099168816278</v>
      </c>
      <c r="Q88">
        <v>9.5835728442115293</v>
      </c>
      <c r="R88">
        <v>18.613834648370496</v>
      </c>
      <c r="S88">
        <v>11.590457142857144</v>
      </c>
      <c r="T88">
        <v>0</v>
      </c>
      <c r="U88">
        <v>51.760798177974934</v>
      </c>
      <c r="V88">
        <v>9.1024962406015053</v>
      </c>
      <c r="W88">
        <v>15.274704598387579</v>
      </c>
      <c r="X88">
        <v>64.790136016187063</v>
      </c>
      <c r="Y88">
        <v>0</v>
      </c>
      <c r="Z88">
        <v>8.6352868800000007</v>
      </c>
      <c r="AA88">
        <v>18.511436736000004</v>
      </c>
      <c r="AB88">
        <v>17.352844703999999</v>
      </c>
      <c r="AC88">
        <v>12.7643852736</v>
      </c>
      <c r="AD88">
        <v>16.071074640000003</v>
      </c>
      <c r="AE88">
        <v>12.960352800000001</v>
      </c>
      <c r="AF88">
        <v>12.986500000000003</v>
      </c>
      <c r="AG88">
        <v>26.652153600000005</v>
      </c>
      <c r="AH88">
        <v>67.1714676</v>
      </c>
      <c r="AI88">
        <v>6.7092191999999997</v>
      </c>
      <c r="AJ88">
        <v>0</v>
      </c>
      <c r="AK88">
        <v>22.073040000000002</v>
      </c>
      <c r="AL88">
        <v>59.209269999999982</v>
      </c>
      <c r="AM88">
        <v>6.9552893142857153</v>
      </c>
      <c r="AN88">
        <v>0</v>
      </c>
      <c r="AO88">
        <v>12.91248</v>
      </c>
      <c r="AP88">
        <v>2.5317683999999998</v>
      </c>
      <c r="AQ88">
        <v>43.145960000000002</v>
      </c>
      <c r="AR88">
        <v>19.395071999999999</v>
      </c>
      <c r="AS88">
        <v>13.884078240000001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38.484126583827035</v>
      </c>
      <c r="BB88">
        <f t="shared" si="1"/>
        <v>987.75921690531845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160.78784418414077</v>
      </c>
      <c r="L89">
        <v>126.97081685012564</v>
      </c>
      <c r="M89">
        <v>31.191410759639812</v>
      </c>
      <c r="N89">
        <v>51.882312192118228</v>
      </c>
      <c r="O89">
        <v>73.287181277829134</v>
      </c>
      <c r="P89">
        <v>21.486099168816278</v>
      </c>
      <c r="Q89">
        <v>9.5835728442115293</v>
      </c>
      <c r="R89">
        <v>18.613834648370496</v>
      </c>
      <c r="S89">
        <v>11.590457142857144</v>
      </c>
      <c r="T89">
        <v>0</v>
      </c>
      <c r="U89">
        <v>51.760798177974934</v>
      </c>
      <c r="V89">
        <v>9.1024962406015053</v>
      </c>
      <c r="W89">
        <v>15.274704598387579</v>
      </c>
      <c r="X89">
        <v>64.790136016187063</v>
      </c>
      <c r="Y89">
        <v>0</v>
      </c>
      <c r="Z89">
        <v>8.6352868800000007</v>
      </c>
      <c r="AA89">
        <v>18.511436736000004</v>
      </c>
      <c r="AB89">
        <v>17.352844703999999</v>
      </c>
      <c r="AC89">
        <v>12.7643852736</v>
      </c>
      <c r="AD89">
        <v>16.071074640000003</v>
      </c>
      <c r="AE89">
        <v>12.960352800000001</v>
      </c>
      <c r="AF89">
        <v>12.986500000000003</v>
      </c>
      <c r="AG89">
        <v>26.652153600000005</v>
      </c>
      <c r="AH89">
        <v>67.1714676</v>
      </c>
      <c r="AI89">
        <v>6.1501175999999989</v>
      </c>
      <c r="AJ89">
        <v>0</v>
      </c>
      <c r="AK89">
        <v>22.073040000000002</v>
      </c>
      <c r="AL89">
        <v>59.209269999999982</v>
      </c>
      <c r="AM89">
        <v>6.9552893142857153</v>
      </c>
      <c r="AN89">
        <v>0</v>
      </c>
      <c r="AO89">
        <v>12.91248</v>
      </c>
      <c r="AP89">
        <v>2.5317683999999998</v>
      </c>
      <c r="AQ89">
        <v>43.145960000000002</v>
      </c>
      <c r="AR89">
        <v>11.637043199999999</v>
      </c>
      <c r="AS89">
        <v>13.884078240000001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38.172233974227034</v>
      </c>
      <c r="BB89">
        <f t="shared" si="1"/>
        <v>979.75397911491848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160.78784418414077</v>
      </c>
      <c r="L90">
        <v>126.97081685012564</v>
      </c>
      <c r="M90">
        <v>31.191410759639812</v>
      </c>
      <c r="N90">
        <v>51.882312192118228</v>
      </c>
      <c r="O90">
        <v>73.287181277829134</v>
      </c>
      <c r="P90">
        <v>21.486099168816278</v>
      </c>
      <c r="Q90">
        <v>9.5835728442115293</v>
      </c>
      <c r="R90">
        <v>18.613834648370496</v>
      </c>
      <c r="S90">
        <v>11.590457142857144</v>
      </c>
      <c r="T90">
        <v>0</v>
      </c>
      <c r="U90">
        <v>51.760798177974934</v>
      </c>
      <c r="V90">
        <v>9.1024962406015053</v>
      </c>
      <c r="W90">
        <v>15.274704598387579</v>
      </c>
      <c r="X90">
        <v>64.790136016187063</v>
      </c>
      <c r="Y90">
        <v>0</v>
      </c>
      <c r="Z90">
        <v>8.6352868800000007</v>
      </c>
      <c r="AA90">
        <v>18.511436736000004</v>
      </c>
      <c r="AB90">
        <v>17.352844703999999</v>
      </c>
      <c r="AC90">
        <v>12.7643852736</v>
      </c>
      <c r="AD90">
        <v>16.071074640000003</v>
      </c>
      <c r="AE90">
        <v>12.960352800000001</v>
      </c>
      <c r="AF90">
        <v>12.986500000000003</v>
      </c>
      <c r="AG90">
        <v>26.652153600000005</v>
      </c>
      <c r="AH90">
        <v>67.1714676</v>
      </c>
      <c r="AI90">
        <v>6.1501175999999989</v>
      </c>
      <c r="AJ90">
        <v>0</v>
      </c>
      <c r="AK90">
        <v>22.073040000000002</v>
      </c>
      <c r="AL90">
        <v>59.209269999999982</v>
      </c>
      <c r="AM90">
        <v>6.9552893142857153</v>
      </c>
      <c r="AN90">
        <v>0</v>
      </c>
      <c r="AO90">
        <v>12.91248</v>
      </c>
      <c r="AP90">
        <v>2.5317683999999998</v>
      </c>
      <c r="AQ90">
        <v>43.145960000000002</v>
      </c>
      <c r="AR90">
        <v>1.9395072000000004</v>
      </c>
      <c r="AS90">
        <v>13.884078240000001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37.808576374227037</v>
      </c>
      <c r="BB90">
        <f t="shared" si="1"/>
        <v>970.42010071491848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160.78784418414077</v>
      </c>
      <c r="L91">
        <v>126.97081685012564</v>
      </c>
      <c r="M91">
        <v>31.191410759639812</v>
      </c>
      <c r="N91">
        <v>51.882312192118228</v>
      </c>
      <c r="O91">
        <v>73.287181277829134</v>
      </c>
      <c r="P91">
        <v>21.486099168816278</v>
      </c>
      <c r="Q91">
        <v>9.5835728442115293</v>
      </c>
      <c r="R91">
        <v>18.613834648370496</v>
      </c>
      <c r="S91">
        <v>11.590457142857144</v>
      </c>
      <c r="T91">
        <v>0</v>
      </c>
      <c r="U91">
        <v>51.760798177974934</v>
      </c>
      <c r="V91">
        <v>9.1024962406015053</v>
      </c>
      <c r="W91">
        <v>15.274704598387579</v>
      </c>
      <c r="X91">
        <v>64.790136016187063</v>
      </c>
      <c r="Y91">
        <v>0</v>
      </c>
      <c r="Z91">
        <v>8.6352868800000007</v>
      </c>
      <c r="AA91">
        <v>18.511436736000004</v>
      </c>
      <c r="AB91">
        <v>17.973425519999999</v>
      </c>
      <c r="AC91">
        <v>13.422654720000001</v>
      </c>
      <c r="AD91">
        <v>16.94134944</v>
      </c>
      <c r="AE91">
        <v>22.877840159999998</v>
      </c>
      <c r="AF91">
        <v>20.915100000000002</v>
      </c>
      <c r="AG91">
        <v>26.652153600000005</v>
      </c>
      <c r="AH91">
        <v>67.940924040000013</v>
      </c>
      <c r="AI91">
        <v>6.1501175999999989</v>
      </c>
      <c r="AJ91">
        <v>0</v>
      </c>
      <c r="AK91">
        <v>22.073040000000002</v>
      </c>
      <c r="AL91">
        <v>59.209269999999982</v>
      </c>
      <c r="AM91">
        <v>6.9552893142857153</v>
      </c>
      <c r="AN91">
        <v>0</v>
      </c>
      <c r="AO91">
        <v>13.1707296</v>
      </c>
      <c r="AP91">
        <v>5.0635367999999996</v>
      </c>
      <c r="AQ91">
        <v>43.145960000000002</v>
      </c>
      <c r="AR91">
        <v>1.9395072000000004</v>
      </c>
      <c r="AS91">
        <v>13.884078240000001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38.691876879027042</v>
      </c>
      <c r="BB91">
        <f t="shared" si="1"/>
        <v>993.09148707251836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160.78784418414077</v>
      </c>
      <c r="L92">
        <v>126.97081685012564</v>
      </c>
      <c r="M92">
        <v>31.191410759639812</v>
      </c>
      <c r="N92">
        <v>51.882312192118228</v>
      </c>
      <c r="O92">
        <v>73.287181277829134</v>
      </c>
      <c r="P92">
        <v>21.486099168816278</v>
      </c>
      <c r="Q92">
        <v>9.5835728442115293</v>
      </c>
      <c r="R92">
        <v>18.613834648370496</v>
      </c>
      <c r="S92">
        <v>11.590457142857144</v>
      </c>
      <c r="T92">
        <v>0</v>
      </c>
      <c r="U92">
        <v>51.760798177974934</v>
      </c>
      <c r="V92">
        <v>9.1024962406015053</v>
      </c>
      <c r="W92">
        <v>15.274704598387579</v>
      </c>
      <c r="X92">
        <v>64.790136016187063</v>
      </c>
      <c r="Y92">
        <v>0</v>
      </c>
      <c r="Z92">
        <v>8.6352868800000007</v>
      </c>
      <c r="AA92">
        <v>18.511436736000004</v>
      </c>
      <c r="AB92">
        <v>17.973425519999999</v>
      </c>
      <c r="AC92">
        <v>13.422654720000001</v>
      </c>
      <c r="AD92">
        <v>16.94134944</v>
      </c>
      <c r="AE92">
        <v>22.877840159999998</v>
      </c>
      <c r="AF92">
        <v>20.915100000000002</v>
      </c>
      <c r="AG92">
        <v>26.652153600000005</v>
      </c>
      <c r="AH92">
        <v>67.940924040000013</v>
      </c>
      <c r="AI92">
        <v>6.1501175999999989</v>
      </c>
      <c r="AJ92">
        <v>0</v>
      </c>
      <c r="AK92">
        <v>22.073040000000002</v>
      </c>
      <c r="AL92">
        <v>59.209269999999982</v>
      </c>
      <c r="AM92">
        <v>6.9552893142857153</v>
      </c>
      <c r="AN92">
        <v>0</v>
      </c>
      <c r="AO92">
        <v>13.1707296</v>
      </c>
      <c r="AP92">
        <v>5.0635367999999996</v>
      </c>
      <c r="AQ92">
        <v>43.145960000000002</v>
      </c>
      <c r="AR92">
        <v>1.9395072000000004</v>
      </c>
      <c r="AS92">
        <v>13.884078240000001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38.691876879027042</v>
      </c>
      <c r="BB92">
        <f t="shared" si="1"/>
        <v>993.09148707251836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160.78784418414077</v>
      </c>
      <c r="L93">
        <v>126.97081685012564</v>
      </c>
      <c r="M93">
        <v>31.191410759639812</v>
      </c>
      <c r="N93">
        <v>51.882312192118228</v>
      </c>
      <c r="O93">
        <v>73.287181277829134</v>
      </c>
      <c r="P93">
        <v>21.486099168816278</v>
      </c>
      <c r="Q93">
        <v>9.5835728442115293</v>
      </c>
      <c r="R93">
        <v>18.613834648370496</v>
      </c>
      <c r="S93">
        <v>11.590457142857144</v>
      </c>
      <c r="T93">
        <v>0</v>
      </c>
      <c r="U93">
        <v>51.760798177974934</v>
      </c>
      <c r="V93">
        <v>9.1024962406015053</v>
      </c>
      <c r="W93">
        <v>15.274704598387579</v>
      </c>
      <c r="X93">
        <v>64.790136016187063</v>
      </c>
      <c r="Y93">
        <v>0</v>
      </c>
      <c r="Z93">
        <v>2.8784289600000004</v>
      </c>
      <c r="AA93">
        <v>18.511436736000004</v>
      </c>
      <c r="AB93">
        <v>17.973425519999999</v>
      </c>
      <c r="AC93">
        <v>13.422654720000001</v>
      </c>
      <c r="AD93">
        <v>16.94134944</v>
      </c>
      <c r="AE93">
        <v>22.877840159999998</v>
      </c>
      <c r="AF93">
        <v>20.915100000000002</v>
      </c>
      <c r="AG93">
        <v>26.652153600000005</v>
      </c>
      <c r="AH93">
        <v>67.940924040000013</v>
      </c>
      <c r="AI93">
        <v>6.1501175999999989</v>
      </c>
      <c r="AJ93">
        <v>0</v>
      </c>
      <c r="AK93">
        <v>22.073040000000002</v>
      </c>
      <c r="AL93">
        <v>59.209269999999982</v>
      </c>
      <c r="AM93">
        <v>6.9552893142857153</v>
      </c>
      <c r="AN93">
        <v>0</v>
      </c>
      <c r="AO93">
        <v>13.1707296</v>
      </c>
      <c r="AP93">
        <v>5.0635367999999996</v>
      </c>
      <c r="AQ93">
        <v>43.145960000000002</v>
      </c>
      <c r="AR93">
        <v>1.9395072000000004</v>
      </c>
      <c r="AS93">
        <v>13.884078240000001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38.475995146227042</v>
      </c>
      <c r="BB93">
        <f t="shared" si="1"/>
        <v>987.5505108853182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160.78784418414077</v>
      </c>
      <c r="L94">
        <v>126.97081685012564</v>
      </c>
      <c r="M94">
        <v>31.191410759639812</v>
      </c>
      <c r="N94">
        <v>51.882312192118228</v>
      </c>
      <c r="O94">
        <v>73.287181277829134</v>
      </c>
      <c r="P94">
        <v>21.486099168816278</v>
      </c>
      <c r="Q94">
        <v>9.5835728442115293</v>
      </c>
      <c r="R94">
        <v>18.613834648370496</v>
      </c>
      <c r="S94">
        <v>11.590457142857144</v>
      </c>
      <c r="T94">
        <v>0</v>
      </c>
      <c r="U94">
        <v>51.760798177974934</v>
      </c>
      <c r="V94">
        <v>9.1024962406015053</v>
      </c>
      <c r="W94">
        <v>15.274704598387579</v>
      </c>
      <c r="X94">
        <v>64.790136016187063</v>
      </c>
      <c r="Y94">
        <v>0</v>
      </c>
      <c r="Z94">
        <v>2.8784289600000004</v>
      </c>
      <c r="AA94">
        <v>18.511436736000004</v>
      </c>
      <c r="AB94">
        <v>17.973425519999999</v>
      </c>
      <c r="AC94">
        <v>13.422654720000001</v>
      </c>
      <c r="AD94">
        <v>16.94134944</v>
      </c>
      <c r="AE94">
        <v>22.877840159999998</v>
      </c>
      <c r="AF94">
        <v>20.915100000000002</v>
      </c>
      <c r="AG94">
        <v>26.652153600000005</v>
      </c>
      <c r="AH94">
        <v>67.940924040000013</v>
      </c>
      <c r="AI94">
        <v>6.1501175999999989</v>
      </c>
      <c r="AJ94">
        <v>0</v>
      </c>
      <c r="AK94">
        <v>22.073040000000002</v>
      </c>
      <c r="AL94">
        <v>59.209269999999982</v>
      </c>
      <c r="AM94">
        <v>6.9552893142857153</v>
      </c>
      <c r="AN94">
        <v>0</v>
      </c>
      <c r="AO94">
        <v>13.1707296</v>
      </c>
      <c r="AP94">
        <v>5.0635367999999996</v>
      </c>
      <c r="AQ94">
        <v>43.145960000000002</v>
      </c>
      <c r="AR94">
        <v>11.637043199999999</v>
      </c>
      <c r="AS94">
        <v>13.884078240000001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38.839652746227038</v>
      </c>
      <c r="BB94">
        <f t="shared" si="1"/>
        <v>996.88438928531821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160.78784418414077</v>
      </c>
      <c r="L95">
        <v>126.97081685012564</v>
      </c>
      <c r="M95">
        <v>31.191410759639812</v>
      </c>
      <c r="N95">
        <v>51.882312192118228</v>
      </c>
      <c r="O95">
        <v>73.287181277829134</v>
      </c>
      <c r="P95">
        <v>21.486099168816278</v>
      </c>
      <c r="Q95">
        <v>9.5835728442115293</v>
      </c>
      <c r="R95">
        <v>18.613834648370496</v>
      </c>
      <c r="S95">
        <v>11.590457142857144</v>
      </c>
      <c r="T95">
        <v>0</v>
      </c>
      <c r="U95">
        <v>51.760798177974934</v>
      </c>
      <c r="V95">
        <v>9.1024962406015053</v>
      </c>
      <c r="W95">
        <v>15.274704598387579</v>
      </c>
      <c r="X95">
        <v>64.790136016187063</v>
      </c>
      <c r="Y95">
        <v>0</v>
      </c>
      <c r="Z95">
        <v>0</v>
      </c>
      <c r="AA95">
        <v>12.340957824</v>
      </c>
      <c r="AB95">
        <v>17.352844703999999</v>
      </c>
      <c r="AC95">
        <v>12.7643852736</v>
      </c>
      <c r="AD95">
        <v>16.071074640000003</v>
      </c>
      <c r="AE95">
        <v>21.712535395200003</v>
      </c>
      <c r="AF95">
        <v>6.2881999999999998</v>
      </c>
      <c r="AG95">
        <v>26.652153600000005</v>
      </c>
      <c r="AH95">
        <v>67.1714676</v>
      </c>
      <c r="AI95">
        <v>6.1501175999999989</v>
      </c>
      <c r="AJ95">
        <v>0</v>
      </c>
      <c r="AK95">
        <v>22.073040000000002</v>
      </c>
      <c r="AL95">
        <v>59.209269999999982</v>
      </c>
      <c r="AM95">
        <v>6.9552893142857153</v>
      </c>
      <c r="AN95">
        <v>0</v>
      </c>
      <c r="AO95">
        <v>13.1707296</v>
      </c>
      <c r="AP95">
        <v>5.0635367999999996</v>
      </c>
      <c r="AQ95">
        <v>43.145960000000002</v>
      </c>
      <c r="AR95">
        <v>19.395071999999999</v>
      </c>
      <c r="AS95">
        <v>13.884078240000001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38.089590285027029</v>
      </c>
      <c r="BB95">
        <f t="shared" si="1"/>
        <v>977.63278640731846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160.78784418414077</v>
      </c>
      <c r="L96">
        <v>126.97081685012564</v>
      </c>
      <c r="M96">
        <v>31.191410759639812</v>
      </c>
      <c r="N96">
        <v>51.882312192118228</v>
      </c>
      <c r="O96">
        <v>73.287181277829134</v>
      </c>
      <c r="P96">
        <v>21.486099168816278</v>
      </c>
      <c r="Q96">
        <v>9.5835728442115293</v>
      </c>
      <c r="R96">
        <v>18.613834648370496</v>
      </c>
      <c r="S96">
        <v>11.590457142857144</v>
      </c>
      <c r="T96">
        <v>0</v>
      </c>
      <c r="U96">
        <v>51.760798177974934</v>
      </c>
      <c r="V96">
        <v>9.1024962406015053</v>
      </c>
      <c r="W96">
        <v>15.274704598387579</v>
      </c>
      <c r="X96">
        <v>64.790136016187063</v>
      </c>
      <c r="Y96">
        <v>0</v>
      </c>
      <c r="Z96">
        <v>0</v>
      </c>
      <c r="AA96">
        <v>12.340957824</v>
      </c>
      <c r="AB96">
        <v>17.352844703999999</v>
      </c>
      <c r="AC96">
        <v>12.7643852736</v>
      </c>
      <c r="AD96">
        <v>16.071074640000003</v>
      </c>
      <c r="AE96">
        <v>21.712535395200003</v>
      </c>
      <c r="AF96">
        <v>6.1515000000000013</v>
      </c>
      <c r="AG96">
        <v>26.652153600000005</v>
      </c>
      <c r="AH96">
        <v>67.1714676</v>
      </c>
      <c r="AI96">
        <v>6.1501175999999989</v>
      </c>
      <c r="AJ96">
        <v>0</v>
      </c>
      <c r="AK96">
        <v>22.073040000000002</v>
      </c>
      <c r="AL96">
        <v>59.209269999999982</v>
      </c>
      <c r="AM96">
        <v>6.9552893142857153</v>
      </c>
      <c r="AN96">
        <v>0</v>
      </c>
      <c r="AO96">
        <v>13.1707296</v>
      </c>
      <c r="AP96">
        <v>5.0635367999999996</v>
      </c>
      <c r="AQ96">
        <v>43.145960000000002</v>
      </c>
      <c r="AR96">
        <v>21.334579200000004</v>
      </c>
      <c r="AS96">
        <v>13.884078240000001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38.15719555502703</v>
      </c>
      <c r="BB96">
        <f t="shared" si="1"/>
        <v>979.36798833731871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160.78784418414077</v>
      </c>
      <c r="L97">
        <v>126.97081685012564</v>
      </c>
      <c r="M97">
        <v>31.191410759639812</v>
      </c>
      <c r="N97">
        <v>51.882312192118228</v>
      </c>
      <c r="O97">
        <v>73.287181277829134</v>
      </c>
      <c r="P97">
        <v>21.486099168816278</v>
      </c>
      <c r="Q97">
        <v>9.5835728442115293</v>
      </c>
      <c r="R97">
        <v>18.613834648370496</v>
      </c>
      <c r="S97">
        <v>11.590457142857144</v>
      </c>
      <c r="T97">
        <v>0</v>
      </c>
      <c r="U97">
        <v>51.760798177974934</v>
      </c>
      <c r="V97">
        <v>9.1024962406015053</v>
      </c>
      <c r="W97">
        <v>15.274704598387579</v>
      </c>
      <c r="X97">
        <v>64.790136016187063</v>
      </c>
      <c r="Y97">
        <v>0</v>
      </c>
      <c r="Z97">
        <v>0</v>
      </c>
      <c r="AA97">
        <v>12.340957824</v>
      </c>
      <c r="AB97">
        <v>17.352844703999999</v>
      </c>
      <c r="AC97">
        <v>12.7643852736</v>
      </c>
      <c r="AD97">
        <v>16.071074640000003</v>
      </c>
      <c r="AE97">
        <v>21.712535395200003</v>
      </c>
      <c r="AF97">
        <v>6.1515000000000013</v>
      </c>
      <c r="AG97">
        <v>26.652153600000005</v>
      </c>
      <c r="AH97">
        <v>67.1714676</v>
      </c>
      <c r="AI97">
        <v>6.1501175999999989</v>
      </c>
      <c r="AJ97">
        <v>0</v>
      </c>
      <c r="AK97">
        <v>22.073040000000002</v>
      </c>
      <c r="AL97">
        <v>59.209269999999982</v>
      </c>
      <c r="AM97">
        <v>6.9552893142857153</v>
      </c>
      <c r="AN97">
        <v>0</v>
      </c>
      <c r="AO97">
        <v>13.1707296</v>
      </c>
      <c r="AP97">
        <v>5.0635367999999996</v>
      </c>
      <c r="AQ97">
        <v>43.145960000000002</v>
      </c>
      <c r="AR97">
        <v>21.334579200000004</v>
      </c>
      <c r="AS97">
        <v>13.884078240000001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38.15719555502703</v>
      </c>
      <c r="BB97">
        <f t="shared" si="1"/>
        <v>979.36798833731871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160.78784418414077</v>
      </c>
      <c r="L98">
        <v>126.97081685012564</v>
      </c>
      <c r="M98">
        <v>31.191410759639812</v>
      </c>
      <c r="N98">
        <v>51.882312192118228</v>
      </c>
      <c r="O98">
        <v>73.287181277829134</v>
      </c>
      <c r="P98">
        <v>21.486099168816278</v>
      </c>
      <c r="Q98">
        <v>9.5835728442115293</v>
      </c>
      <c r="R98">
        <v>18.613834648370496</v>
      </c>
      <c r="S98">
        <v>11.590457142857144</v>
      </c>
      <c r="T98">
        <v>0</v>
      </c>
      <c r="U98">
        <v>51.760798177974934</v>
      </c>
      <c r="V98">
        <v>9.1024962406015053</v>
      </c>
      <c r="W98">
        <v>15.274704598387579</v>
      </c>
      <c r="X98">
        <v>64.790136016187063</v>
      </c>
      <c r="Y98">
        <v>0</v>
      </c>
      <c r="Z98">
        <v>0</v>
      </c>
      <c r="AA98">
        <v>12.340957824</v>
      </c>
      <c r="AB98">
        <v>17.352844703999999</v>
      </c>
      <c r="AC98">
        <v>12.7643852736</v>
      </c>
      <c r="AD98">
        <v>16.071074640000003</v>
      </c>
      <c r="AE98">
        <v>21.712535395200003</v>
      </c>
      <c r="AF98">
        <v>6.1515000000000013</v>
      </c>
      <c r="AG98">
        <v>26.652153600000005</v>
      </c>
      <c r="AH98">
        <v>67.1714676</v>
      </c>
      <c r="AI98">
        <v>6.1501175999999989</v>
      </c>
      <c r="AJ98">
        <v>0</v>
      </c>
      <c r="AK98">
        <v>22.073040000000002</v>
      </c>
      <c r="AL98">
        <v>59.209269999999982</v>
      </c>
      <c r="AM98">
        <v>6.9552893142857153</v>
      </c>
      <c r="AN98">
        <v>0</v>
      </c>
      <c r="AO98">
        <v>13.1707296</v>
      </c>
      <c r="AP98">
        <v>5.0635367999999996</v>
      </c>
      <c r="AQ98">
        <v>43.145960000000002</v>
      </c>
      <c r="AR98">
        <v>21.334579200000004</v>
      </c>
      <c r="AS98">
        <v>13.884078240000001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38.15719555502703</v>
      </c>
      <c r="BB98">
        <f t="shared" si="1"/>
        <v>979.36798833731871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2.9903856279667633</v>
      </c>
      <c r="L99">
        <f t="shared" si="2"/>
        <v>2.3198972005552068</v>
      </c>
      <c r="M99">
        <f t="shared" si="2"/>
        <v>0.7485938582313566</v>
      </c>
      <c r="N99">
        <f t="shared" si="2"/>
        <v>1.2451754926108389</v>
      </c>
      <c r="O99">
        <f t="shared" si="2"/>
        <v>1.7588923506679008</v>
      </c>
      <c r="P99">
        <f t="shared" si="2"/>
        <v>0.52266502776277035</v>
      </c>
      <c r="Q99">
        <f t="shared" si="2"/>
        <v>0.13468478643884088</v>
      </c>
      <c r="R99">
        <f t="shared" si="2"/>
        <v>0.24236034579027219</v>
      </c>
      <c r="S99">
        <f t="shared" si="2"/>
        <v>0.16531056844087744</v>
      </c>
      <c r="T99">
        <f t="shared" si="2"/>
        <v>0</v>
      </c>
      <c r="U99">
        <f t="shared" si="2"/>
        <v>1.0425515935298895</v>
      </c>
      <c r="V99">
        <f t="shared" si="2"/>
        <v>0.13189261175222358</v>
      </c>
      <c r="W99">
        <f t="shared" si="2"/>
        <v>0.28312309326744123</v>
      </c>
      <c r="X99">
        <f t="shared" si="2"/>
        <v>1.2664791332175851</v>
      </c>
      <c r="Y99">
        <f t="shared" si="2"/>
        <v>0</v>
      </c>
      <c r="Z99">
        <f t="shared" si="2"/>
        <v>0.14248223352000003</v>
      </c>
      <c r="AA99">
        <f t="shared" si="2"/>
        <v>0.36847619935199977</v>
      </c>
      <c r="AB99">
        <f t="shared" si="2"/>
        <v>0.40704246993600035</v>
      </c>
      <c r="AC99">
        <f t="shared" si="2"/>
        <v>0.28700320181760058</v>
      </c>
      <c r="AD99">
        <f t="shared" si="2"/>
        <v>0.38831661576000026</v>
      </c>
      <c r="AE99">
        <f t="shared" si="2"/>
        <v>0.402030143856</v>
      </c>
      <c r="AF99">
        <f t="shared" si="2"/>
        <v>0.2027261000000001</v>
      </c>
      <c r="AG99">
        <f t="shared" si="2"/>
        <v>0.63965168640000036</v>
      </c>
      <c r="AH99">
        <f t="shared" si="2"/>
        <v>1.6144235917200016</v>
      </c>
      <c r="AI99">
        <f t="shared" si="2"/>
        <v>0.19785207870000004</v>
      </c>
      <c r="AJ99">
        <f t="shared" si="2"/>
        <v>0</v>
      </c>
      <c r="AK99">
        <f t="shared" si="2"/>
        <v>0.52975296000000005</v>
      </c>
      <c r="AL99">
        <f t="shared" si="2"/>
        <v>1.3152823525000019</v>
      </c>
      <c r="AM99">
        <f t="shared" si="2"/>
        <v>0.12830986583492071</v>
      </c>
      <c r="AN99">
        <f t="shared" si="2"/>
        <v>0</v>
      </c>
      <c r="AO99">
        <f t="shared" si="2"/>
        <v>0.29559894839999951</v>
      </c>
      <c r="AP99">
        <f t="shared" si="2"/>
        <v>0.12084974496000009</v>
      </c>
      <c r="AQ99">
        <f t="shared" si="2"/>
        <v>0.37687210000000027</v>
      </c>
      <c r="AR99">
        <f t="shared" si="2"/>
        <v>0.44148032640000029</v>
      </c>
      <c r="AS99">
        <f t="shared" si="2"/>
        <v>0.33117957691200006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0.78905033710430905</v>
      </c>
      <c r="BB99">
        <f t="shared" si="1"/>
        <v>20.252291549196183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51.791638876837794</v>
      </c>
      <c r="L3">
        <v>65.246438901791109</v>
      </c>
      <c r="M3">
        <v>0</v>
      </c>
      <c r="N3">
        <v>29.998845443349751</v>
      </c>
      <c r="O3">
        <v>50.378443722170893</v>
      </c>
      <c r="P3">
        <v>60.589954958783039</v>
      </c>
      <c r="Q3">
        <v>5.5407622677465458</v>
      </c>
      <c r="R3">
        <v>10.77151034060279</v>
      </c>
      <c r="S3">
        <v>6.698785714285715</v>
      </c>
      <c r="T3">
        <v>0</v>
      </c>
      <c r="U3">
        <v>192.46685231256359</v>
      </c>
      <c r="V3">
        <v>5.2682255639097741</v>
      </c>
      <c r="W3">
        <v>8.8427031382502239</v>
      </c>
      <c r="X3">
        <v>37.464935081426795</v>
      </c>
      <c r="Y3">
        <v>0</v>
      </c>
      <c r="Z3">
        <v>4.9939956000000008</v>
      </c>
      <c r="AA3">
        <v>10.705612319999998</v>
      </c>
      <c r="AB3">
        <v>10.035570480000001</v>
      </c>
      <c r="AC3">
        <v>7.3819532319999999</v>
      </c>
      <c r="AD3">
        <v>9.2942918000000017</v>
      </c>
      <c r="AE3">
        <v>7.4952860000000001</v>
      </c>
      <c r="AF3">
        <v>0</v>
      </c>
      <c r="AG3">
        <v>0</v>
      </c>
      <c r="AH3">
        <v>38.846886999999988</v>
      </c>
      <c r="AI3">
        <v>3.8801040000000002</v>
      </c>
      <c r="AJ3">
        <v>0</v>
      </c>
      <c r="AK3">
        <v>12.763079999999999</v>
      </c>
      <c r="AL3">
        <v>21.247200000000003</v>
      </c>
      <c r="AM3">
        <v>2.7083174603174598</v>
      </c>
      <c r="AN3">
        <v>0</v>
      </c>
      <c r="AO3">
        <v>5.2273199999999989</v>
      </c>
      <c r="AP3">
        <v>3.2862773999999999</v>
      </c>
      <c r="AQ3">
        <v>0</v>
      </c>
      <c r="AR3">
        <v>10.094975999999999</v>
      </c>
      <c r="AS3">
        <v>8.2345072800000008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25.547043620556668</v>
      </c>
      <c r="BB3">
        <f>SUM(B3:AZ3)-BA3</f>
        <v>655.70743127347873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51.791638876837794</v>
      </c>
      <c r="L4">
        <v>65.246438901791109</v>
      </c>
      <c r="M4">
        <v>0</v>
      </c>
      <c r="N4">
        <v>29.998845443349751</v>
      </c>
      <c r="O4">
        <v>50.378443722170893</v>
      </c>
      <c r="P4">
        <v>60.589954958783039</v>
      </c>
      <c r="Q4">
        <v>5.5407622677465458</v>
      </c>
      <c r="R4">
        <v>10.77151034060279</v>
      </c>
      <c r="S4">
        <v>6.698785714285715</v>
      </c>
      <c r="T4">
        <v>0</v>
      </c>
      <c r="U4">
        <v>192.46685231256359</v>
      </c>
      <c r="V4">
        <v>5.2682255639097741</v>
      </c>
      <c r="W4">
        <v>8.8427031382502239</v>
      </c>
      <c r="X4">
        <v>37.464935081426795</v>
      </c>
      <c r="Y4">
        <v>0</v>
      </c>
      <c r="Z4">
        <v>4.9939956000000008</v>
      </c>
      <c r="AA4">
        <v>10.705612319999998</v>
      </c>
      <c r="AB4">
        <v>10.035570480000001</v>
      </c>
      <c r="AC4">
        <v>7.3819532319999999</v>
      </c>
      <c r="AD4">
        <v>9.2942918000000017</v>
      </c>
      <c r="AE4">
        <v>7.4952860000000001</v>
      </c>
      <c r="AF4">
        <v>0</v>
      </c>
      <c r="AG4">
        <v>0</v>
      </c>
      <c r="AH4">
        <v>38.846886999999988</v>
      </c>
      <c r="AI4">
        <v>3.8801040000000002</v>
      </c>
      <c r="AJ4">
        <v>0</v>
      </c>
      <c r="AK4">
        <v>12.763079999999999</v>
      </c>
      <c r="AL4">
        <v>21.247200000000003</v>
      </c>
      <c r="AM4">
        <v>2.7083174603174598</v>
      </c>
      <c r="AN4">
        <v>0</v>
      </c>
      <c r="AO4">
        <v>5.2273199999999989</v>
      </c>
      <c r="AP4">
        <v>3.2862773999999999</v>
      </c>
      <c r="AQ4">
        <v>0</v>
      </c>
      <c r="AR4">
        <v>10.094975999999999</v>
      </c>
      <c r="AS4">
        <v>8.2345072800000008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25.547043620556668</v>
      </c>
      <c r="BB4">
        <f t="shared" ref="BB4:BB67" si="0">SUM(B4:AZ4)-BA4</f>
        <v>655.70743127347873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51.791638876837794</v>
      </c>
      <c r="L5">
        <v>65.246438901791109</v>
      </c>
      <c r="M5">
        <v>0</v>
      </c>
      <c r="N5">
        <v>29.998845443349751</v>
      </c>
      <c r="O5">
        <v>50.378443722170893</v>
      </c>
      <c r="P5">
        <v>60.589954958783039</v>
      </c>
      <c r="Q5">
        <v>5.5407622677465458</v>
      </c>
      <c r="R5">
        <v>10.77151034060279</v>
      </c>
      <c r="S5">
        <v>6.698785714285715</v>
      </c>
      <c r="T5">
        <v>0</v>
      </c>
      <c r="U5">
        <v>192.46685231256359</v>
      </c>
      <c r="V5">
        <v>5.2682255639097741</v>
      </c>
      <c r="W5">
        <v>8.8427031382502239</v>
      </c>
      <c r="X5">
        <v>37.464935081426795</v>
      </c>
      <c r="Y5">
        <v>0</v>
      </c>
      <c r="Z5">
        <v>3.3293303999999999</v>
      </c>
      <c r="AA5">
        <v>10.705612319999998</v>
      </c>
      <c r="AB5">
        <v>10.035570480000001</v>
      </c>
      <c r="AC5">
        <v>7.3819532319999999</v>
      </c>
      <c r="AD5">
        <v>9.2942918000000017</v>
      </c>
      <c r="AE5">
        <v>7.4952860000000001</v>
      </c>
      <c r="AF5">
        <v>0</v>
      </c>
      <c r="AG5">
        <v>0</v>
      </c>
      <c r="AH5">
        <v>38.846886999999988</v>
      </c>
      <c r="AI5">
        <v>3.8801040000000002</v>
      </c>
      <c r="AJ5">
        <v>0</v>
      </c>
      <c r="AK5">
        <v>12.763079999999999</v>
      </c>
      <c r="AL5">
        <v>21.247200000000003</v>
      </c>
      <c r="AM5">
        <v>2.7083174603174598</v>
      </c>
      <c r="AN5">
        <v>0</v>
      </c>
      <c r="AO5">
        <v>5.2273199999999989</v>
      </c>
      <c r="AP5">
        <v>3.2862773999999999</v>
      </c>
      <c r="AQ5">
        <v>0</v>
      </c>
      <c r="AR5">
        <v>10.094975999999999</v>
      </c>
      <c r="AS5">
        <v>8.2345072800000008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25.484618802556671</v>
      </c>
      <c r="BB5">
        <f t="shared" si="0"/>
        <v>654.10519089147874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51.791638876837794</v>
      </c>
      <c r="L6">
        <v>65.246438901791109</v>
      </c>
      <c r="M6">
        <v>0</v>
      </c>
      <c r="N6">
        <v>29.998845443349751</v>
      </c>
      <c r="O6">
        <v>50.378443722170893</v>
      </c>
      <c r="P6">
        <v>60.589954958783039</v>
      </c>
      <c r="Q6">
        <v>5.5407622677465458</v>
      </c>
      <c r="R6">
        <v>10.77151034060279</v>
      </c>
      <c r="S6">
        <v>6.698785714285715</v>
      </c>
      <c r="T6">
        <v>0</v>
      </c>
      <c r="U6">
        <v>192.46685231256359</v>
      </c>
      <c r="V6">
        <v>5.2682255639097741</v>
      </c>
      <c r="W6">
        <v>8.8427031382502239</v>
      </c>
      <c r="X6">
        <v>37.464935081426795</v>
      </c>
      <c r="Y6">
        <v>0</v>
      </c>
      <c r="Z6">
        <v>3.3293303999999999</v>
      </c>
      <c r="AA6">
        <v>10.705612319999998</v>
      </c>
      <c r="AB6">
        <v>10.035570480000001</v>
      </c>
      <c r="AC6">
        <v>7.3819532319999999</v>
      </c>
      <c r="AD6">
        <v>9.2942918000000017</v>
      </c>
      <c r="AE6">
        <v>7.4952860000000001</v>
      </c>
      <c r="AF6">
        <v>0</v>
      </c>
      <c r="AG6">
        <v>0</v>
      </c>
      <c r="AH6">
        <v>38.846886999999988</v>
      </c>
      <c r="AI6">
        <v>3.8801040000000002</v>
      </c>
      <c r="AJ6">
        <v>0</v>
      </c>
      <c r="AK6">
        <v>12.763079999999999</v>
      </c>
      <c r="AL6">
        <v>21.247200000000003</v>
      </c>
      <c r="AM6">
        <v>2.7083174603174598</v>
      </c>
      <c r="AN6">
        <v>0</v>
      </c>
      <c r="AO6">
        <v>5.2273199999999989</v>
      </c>
      <c r="AP6">
        <v>3.2862773999999999</v>
      </c>
      <c r="AQ6">
        <v>0</v>
      </c>
      <c r="AR6">
        <v>10.094975999999999</v>
      </c>
      <c r="AS6">
        <v>8.2345072800000008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25.484618802556671</v>
      </c>
      <c r="BB6">
        <f t="shared" si="0"/>
        <v>654.10519089147874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51.791638876837794</v>
      </c>
      <c r="L7">
        <v>65.246438901791109</v>
      </c>
      <c r="M7">
        <v>0</v>
      </c>
      <c r="N7">
        <v>29.998845443349751</v>
      </c>
      <c r="O7">
        <v>50.378443722170893</v>
      </c>
      <c r="P7">
        <v>60.589954958783039</v>
      </c>
      <c r="Q7">
        <v>5.5407622677465458</v>
      </c>
      <c r="R7">
        <v>10.77151034060279</v>
      </c>
      <c r="S7">
        <v>6.698785714285715</v>
      </c>
      <c r="T7">
        <v>0</v>
      </c>
      <c r="U7">
        <v>192.46685231256359</v>
      </c>
      <c r="V7">
        <v>5.2682255639097741</v>
      </c>
      <c r="W7">
        <v>8.8427031382502239</v>
      </c>
      <c r="X7">
        <v>37.464935081426795</v>
      </c>
      <c r="Y7">
        <v>0</v>
      </c>
      <c r="Z7">
        <v>3.3293303999999999</v>
      </c>
      <c r="AA7">
        <v>10.705612319999998</v>
      </c>
      <c r="AB7">
        <v>10.035570480000001</v>
      </c>
      <c r="AC7">
        <v>7.3819532319999999</v>
      </c>
      <c r="AD7">
        <v>9.2942918000000017</v>
      </c>
      <c r="AE7">
        <v>7.4952860000000001</v>
      </c>
      <c r="AF7">
        <v>0</v>
      </c>
      <c r="AG7">
        <v>0</v>
      </c>
      <c r="AH7">
        <v>38.846886999999988</v>
      </c>
      <c r="AI7">
        <v>0.80835500000000005</v>
      </c>
      <c r="AJ7">
        <v>0</v>
      </c>
      <c r="AK7">
        <v>12.763079999999999</v>
      </c>
      <c r="AL7">
        <v>21.247200000000003</v>
      </c>
      <c r="AM7">
        <v>2.7083174603174598</v>
      </c>
      <c r="AN7">
        <v>0</v>
      </c>
      <c r="AO7">
        <v>5.2273199999999989</v>
      </c>
      <c r="AP7">
        <v>3.2862773999999999</v>
      </c>
      <c r="AQ7">
        <v>0</v>
      </c>
      <c r="AR7">
        <v>10.094975999999999</v>
      </c>
      <c r="AS7">
        <v>7.5169775999999997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25.342521042556669</v>
      </c>
      <c r="BB7">
        <f t="shared" si="0"/>
        <v>650.45800997147887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51.791638876837794</v>
      </c>
      <c r="L8">
        <v>65.246438901791109</v>
      </c>
      <c r="M8">
        <v>0</v>
      </c>
      <c r="N8">
        <v>29.998845443349751</v>
      </c>
      <c r="O8">
        <v>50.378443722170893</v>
      </c>
      <c r="P8">
        <v>60.589954958783039</v>
      </c>
      <c r="Q8">
        <v>5.5407622677465458</v>
      </c>
      <c r="R8">
        <v>10.77151034060279</v>
      </c>
      <c r="S8">
        <v>6.698785714285715</v>
      </c>
      <c r="T8">
        <v>0</v>
      </c>
      <c r="U8">
        <v>192.46685231256359</v>
      </c>
      <c r="V8">
        <v>5.2682255639097741</v>
      </c>
      <c r="W8">
        <v>8.8427031382502239</v>
      </c>
      <c r="X8">
        <v>37.464935081426795</v>
      </c>
      <c r="Y8">
        <v>0</v>
      </c>
      <c r="Z8">
        <v>3.3293303999999999</v>
      </c>
      <c r="AA8">
        <v>10.705612319999998</v>
      </c>
      <c r="AB8">
        <v>10.035570480000001</v>
      </c>
      <c r="AC8">
        <v>7.3819532319999999</v>
      </c>
      <c r="AD8">
        <v>9.2942918000000017</v>
      </c>
      <c r="AE8">
        <v>7.4952860000000001</v>
      </c>
      <c r="AF8">
        <v>0</v>
      </c>
      <c r="AG8">
        <v>0</v>
      </c>
      <c r="AH8">
        <v>38.846886999999988</v>
      </c>
      <c r="AI8">
        <v>0.80835500000000005</v>
      </c>
      <c r="AJ8">
        <v>0</v>
      </c>
      <c r="AK8">
        <v>12.763079999999999</v>
      </c>
      <c r="AL8">
        <v>21.247200000000003</v>
      </c>
      <c r="AM8">
        <v>2.7083174603174598</v>
      </c>
      <c r="AN8">
        <v>0</v>
      </c>
      <c r="AO8">
        <v>5.2273199999999989</v>
      </c>
      <c r="AP8">
        <v>3.2862773999999999</v>
      </c>
      <c r="AQ8">
        <v>0</v>
      </c>
      <c r="AR8">
        <v>10.094975999999999</v>
      </c>
      <c r="AS8">
        <v>7.5169775999999997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25.342521042556669</v>
      </c>
      <c r="BB8">
        <f t="shared" si="0"/>
        <v>650.45800997147887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51.791638876837794</v>
      </c>
      <c r="L9">
        <v>65.246438901791109</v>
      </c>
      <c r="M9">
        <v>0</v>
      </c>
      <c r="N9">
        <v>29.998845443349751</v>
      </c>
      <c r="O9">
        <v>50.378443722170893</v>
      </c>
      <c r="P9">
        <v>60.589954958783039</v>
      </c>
      <c r="Q9">
        <v>5.5407622677465458</v>
      </c>
      <c r="R9">
        <v>10.77151034060279</v>
      </c>
      <c r="S9">
        <v>6.698785714285715</v>
      </c>
      <c r="T9">
        <v>0</v>
      </c>
      <c r="U9">
        <v>192.46685231256359</v>
      </c>
      <c r="V9">
        <v>5.2682255639097741</v>
      </c>
      <c r="W9">
        <v>8.8427031382502239</v>
      </c>
      <c r="X9">
        <v>37.464935081426795</v>
      </c>
      <c r="Y9">
        <v>0</v>
      </c>
      <c r="Z9">
        <v>3.3293303999999999</v>
      </c>
      <c r="AA9">
        <v>10.705612319999998</v>
      </c>
      <c r="AB9">
        <v>10.035570480000001</v>
      </c>
      <c r="AC9">
        <v>7.3819532319999999</v>
      </c>
      <c r="AD9">
        <v>9.2942918000000017</v>
      </c>
      <c r="AE9">
        <v>12.556885224</v>
      </c>
      <c r="AF9">
        <v>0</v>
      </c>
      <c r="AG9">
        <v>0</v>
      </c>
      <c r="AH9">
        <v>38.846886999999988</v>
      </c>
      <c r="AI9">
        <v>0.80835500000000005</v>
      </c>
      <c r="AJ9">
        <v>0</v>
      </c>
      <c r="AK9">
        <v>12.763079999999999</v>
      </c>
      <c r="AL9">
        <v>21.247200000000003</v>
      </c>
      <c r="AM9">
        <v>2.7083174603174598</v>
      </c>
      <c r="AN9">
        <v>0</v>
      </c>
      <c r="AO9">
        <v>5.2273199999999989</v>
      </c>
      <c r="AP9">
        <v>3.2862773999999999</v>
      </c>
      <c r="AQ9">
        <v>0</v>
      </c>
      <c r="AR9">
        <v>10.094975999999999</v>
      </c>
      <c r="AS9">
        <v>7.5169775999999997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25.532330924556668</v>
      </c>
      <c r="BB9">
        <f t="shared" si="0"/>
        <v>655.32979931347893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51.791638876837794</v>
      </c>
      <c r="L10">
        <v>65.246438901791109</v>
      </c>
      <c r="M10">
        <v>0</v>
      </c>
      <c r="N10">
        <v>29.998845443349751</v>
      </c>
      <c r="O10">
        <v>50.378443722170893</v>
      </c>
      <c r="P10">
        <v>60.589954958783039</v>
      </c>
      <c r="Q10">
        <v>5.5407622677465458</v>
      </c>
      <c r="R10">
        <v>10.77151034060279</v>
      </c>
      <c r="S10">
        <v>6.698785714285715</v>
      </c>
      <c r="T10">
        <v>0</v>
      </c>
      <c r="U10">
        <v>192.46685231256359</v>
      </c>
      <c r="V10">
        <v>5.2682255639097741</v>
      </c>
      <c r="W10">
        <v>8.8427031382502239</v>
      </c>
      <c r="X10">
        <v>37.464935081426795</v>
      </c>
      <c r="Y10">
        <v>0</v>
      </c>
      <c r="Z10">
        <v>3.3293303999999999</v>
      </c>
      <c r="AA10">
        <v>10.705612319999998</v>
      </c>
      <c r="AB10">
        <v>10.035570480000001</v>
      </c>
      <c r="AC10">
        <v>7.3819532319999999</v>
      </c>
      <c r="AD10">
        <v>9.2942918000000017</v>
      </c>
      <c r="AE10">
        <v>12.556885224</v>
      </c>
      <c r="AF10">
        <v>0</v>
      </c>
      <c r="AG10">
        <v>0</v>
      </c>
      <c r="AH10">
        <v>38.846886999999988</v>
      </c>
      <c r="AI10">
        <v>0.80835500000000005</v>
      </c>
      <c r="AJ10">
        <v>0</v>
      </c>
      <c r="AK10">
        <v>12.763079999999999</v>
      </c>
      <c r="AL10">
        <v>21.247200000000003</v>
      </c>
      <c r="AM10">
        <v>2.7083174603174598</v>
      </c>
      <c r="AN10">
        <v>0</v>
      </c>
      <c r="AO10">
        <v>5.2273199999999989</v>
      </c>
      <c r="AP10">
        <v>3.2862773999999999</v>
      </c>
      <c r="AQ10">
        <v>0</v>
      </c>
      <c r="AR10">
        <v>10.094975999999999</v>
      </c>
      <c r="AS10">
        <v>7.5169775999999997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25.532330924556668</v>
      </c>
      <c r="BB10">
        <f t="shared" si="0"/>
        <v>655.32979931347893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51.791638876837794</v>
      </c>
      <c r="L11">
        <v>65.246438901791109</v>
      </c>
      <c r="M11">
        <v>0</v>
      </c>
      <c r="N11">
        <v>29.998845443349751</v>
      </c>
      <c r="O11">
        <v>50.378443722170893</v>
      </c>
      <c r="P11">
        <v>60.589954958783039</v>
      </c>
      <c r="Q11">
        <v>5.5407622677465458</v>
      </c>
      <c r="R11">
        <v>10.77151034060279</v>
      </c>
      <c r="S11">
        <v>6.698785714285715</v>
      </c>
      <c r="T11">
        <v>0</v>
      </c>
      <c r="U11">
        <v>184.60327752888469</v>
      </c>
      <c r="V11">
        <v>5.2682255639097741</v>
      </c>
      <c r="W11">
        <v>8.8427031382502239</v>
      </c>
      <c r="X11">
        <v>37.464935081426795</v>
      </c>
      <c r="Y11">
        <v>0</v>
      </c>
      <c r="Z11">
        <v>3.3293303999999999</v>
      </c>
      <c r="AA11">
        <v>10.705612319999998</v>
      </c>
      <c r="AB11">
        <v>10.035570480000001</v>
      </c>
      <c r="AC11">
        <v>7.3819532319999999</v>
      </c>
      <c r="AD11">
        <v>9.2942918000000017</v>
      </c>
      <c r="AE11">
        <v>8.1470500000000001</v>
      </c>
      <c r="AF11">
        <v>0</v>
      </c>
      <c r="AG11">
        <v>0</v>
      </c>
      <c r="AH11">
        <v>38.846886999999988</v>
      </c>
      <c r="AI11">
        <v>3.8801040000000002</v>
      </c>
      <c r="AJ11">
        <v>0</v>
      </c>
      <c r="AK11">
        <v>12.763079999999999</v>
      </c>
      <c r="AL11">
        <v>21.247200000000003</v>
      </c>
      <c r="AM11">
        <v>2.7083174603174598</v>
      </c>
      <c r="AN11">
        <v>0</v>
      </c>
      <c r="AO11">
        <v>5.2273199999999989</v>
      </c>
      <c r="AP11">
        <v>3.2862773999999999</v>
      </c>
      <c r="AQ11">
        <v>0</v>
      </c>
      <c r="AR11">
        <v>8.973312</v>
      </c>
      <c r="AS11">
        <v>7.6878179999999992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25.151611697891035</v>
      </c>
      <c r="BB11">
        <f t="shared" si="0"/>
        <v>645.55803393246561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51.791638876837794</v>
      </c>
      <c r="L12">
        <v>65.247252347822553</v>
      </c>
      <c r="M12">
        <v>0</v>
      </c>
      <c r="N12">
        <v>29.998845443349751</v>
      </c>
      <c r="O12">
        <v>50.378443722170893</v>
      </c>
      <c r="P12">
        <v>60.589954958783039</v>
      </c>
      <c r="Q12">
        <v>5.5407622677465458</v>
      </c>
      <c r="R12">
        <v>10.77151034060279</v>
      </c>
      <c r="S12">
        <v>6.698785714285715</v>
      </c>
      <c r="T12">
        <v>0</v>
      </c>
      <c r="U12">
        <v>184.60327752888469</v>
      </c>
      <c r="V12">
        <v>5.2682255639097741</v>
      </c>
      <c r="W12">
        <v>8.8427031382502239</v>
      </c>
      <c r="X12">
        <v>37.464935081426795</v>
      </c>
      <c r="Y12">
        <v>0</v>
      </c>
      <c r="Z12">
        <v>3.3293303999999999</v>
      </c>
      <c r="AA12">
        <v>10.705612319999998</v>
      </c>
      <c r="AB12">
        <v>10.035570480000001</v>
      </c>
      <c r="AC12">
        <v>7.3819532319999999</v>
      </c>
      <c r="AD12">
        <v>9.2942918000000017</v>
      </c>
      <c r="AE12">
        <v>8.1470500000000001</v>
      </c>
      <c r="AF12">
        <v>0</v>
      </c>
      <c r="AG12">
        <v>0</v>
      </c>
      <c r="AH12">
        <v>38.846886999999988</v>
      </c>
      <c r="AI12">
        <v>3.8801040000000002</v>
      </c>
      <c r="AJ12">
        <v>0</v>
      </c>
      <c r="AK12">
        <v>12.763079999999999</v>
      </c>
      <c r="AL12">
        <v>21.247200000000003</v>
      </c>
      <c r="AM12">
        <v>2.7083174603174598</v>
      </c>
      <c r="AN12">
        <v>0</v>
      </c>
      <c r="AO12">
        <v>5.2273199999999989</v>
      </c>
      <c r="AP12">
        <v>3.2862773999999999</v>
      </c>
      <c r="AQ12">
        <v>0</v>
      </c>
      <c r="AR12">
        <v>8.973312</v>
      </c>
      <c r="AS12">
        <v>7.6878179999999992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25.151642208988655</v>
      </c>
      <c r="BB12">
        <f t="shared" si="0"/>
        <v>645.55881686739929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51.791638876837794</v>
      </c>
      <c r="L13">
        <v>19.002766958464292</v>
      </c>
      <c r="M13">
        <v>0</v>
      </c>
      <c r="N13">
        <v>29.998845443349751</v>
      </c>
      <c r="O13">
        <v>50.378443722170893</v>
      </c>
      <c r="P13">
        <v>60.589954958783039</v>
      </c>
      <c r="Q13">
        <v>5.5407622677465458</v>
      </c>
      <c r="R13">
        <v>10.77151034060279</v>
      </c>
      <c r="S13">
        <v>6.698785714285715</v>
      </c>
      <c r="T13">
        <v>0</v>
      </c>
      <c r="U13">
        <v>184.60327752888469</v>
      </c>
      <c r="V13">
        <v>5.2682255639097741</v>
      </c>
      <c r="W13">
        <v>8.8427031382502239</v>
      </c>
      <c r="X13">
        <v>37.464935081426795</v>
      </c>
      <c r="Y13">
        <v>0</v>
      </c>
      <c r="Z13">
        <v>3.3293303999999999</v>
      </c>
      <c r="AA13">
        <v>10.705612319999998</v>
      </c>
      <c r="AB13">
        <v>10.035570480000001</v>
      </c>
      <c r="AC13">
        <v>7.3819532319999999</v>
      </c>
      <c r="AD13">
        <v>9.2942918000000017</v>
      </c>
      <c r="AE13">
        <v>8.1470500000000001</v>
      </c>
      <c r="AF13">
        <v>0</v>
      </c>
      <c r="AG13">
        <v>0</v>
      </c>
      <c r="AH13">
        <v>38.846886999999988</v>
      </c>
      <c r="AI13">
        <v>3.8801040000000002</v>
      </c>
      <c r="AJ13">
        <v>0</v>
      </c>
      <c r="AK13">
        <v>12.763079999999999</v>
      </c>
      <c r="AL13">
        <v>21.247200000000003</v>
      </c>
      <c r="AM13">
        <v>2.7083174603174598</v>
      </c>
      <c r="AN13">
        <v>0</v>
      </c>
      <c r="AO13">
        <v>5.2273199999999989</v>
      </c>
      <c r="AP13">
        <v>3.2862773999999999</v>
      </c>
      <c r="AQ13">
        <v>0</v>
      </c>
      <c r="AR13">
        <v>9.8145600000000002</v>
      </c>
      <c r="AS13">
        <v>7.8586583999999995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23.455427417042522</v>
      </c>
      <c r="BB13">
        <f t="shared" si="0"/>
        <v>602.02263466998716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51.791638876837794</v>
      </c>
      <c r="L14">
        <v>39.999598706779537</v>
      </c>
      <c r="M14">
        <v>0</v>
      </c>
      <c r="N14">
        <v>29.998845443349751</v>
      </c>
      <c r="O14">
        <v>50.378443722170893</v>
      </c>
      <c r="P14">
        <v>60.589954958783039</v>
      </c>
      <c r="Q14">
        <v>5.5407622677465458</v>
      </c>
      <c r="R14">
        <v>10.77151034060279</v>
      </c>
      <c r="S14">
        <v>6.698785714285715</v>
      </c>
      <c r="T14">
        <v>0</v>
      </c>
      <c r="U14">
        <v>184.60327752888469</v>
      </c>
      <c r="V14">
        <v>5.2682255639097741</v>
      </c>
      <c r="W14">
        <v>8.8427031382502239</v>
      </c>
      <c r="X14">
        <v>37.464935081426795</v>
      </c>
      <c r="Y14">
        <v>0</v>
      </c>
      <c r="Z14">
        <v>3.3293303999999999</v>
      </c>
      <c r="AA14">
        <v>10.705612319999998</v>
      </c>
      <c r="AB14">
        <v>10.035570480000001</v>
      </c>
      <c r="AC14">
        <v>7.3819532319999999</v>
      </c>
      <c r="AD14">
        <v>9.2942918000000017</v>
      </c>
      <c r="AE14">
        <v>8.1470500000000001</v>
      </c>
      <c r="AF14">
        <v>0</v>
      </c>
      <c r="AG14">
        <v>0</v>
      </c>
      <c r="AH14">
        <v>38.846886999999988</v>
      </c>
      <c r="AI14">
        <v>3.8801040000000002</v>
      </c>
      <c r="AJ14">
        <v>0</v>
      </c>
      <c r="AK14">
        <v>12.763079999999999</v>
      </c>
      <c r="AL14">
        <v>21.247200000000003</v>
      </c>
      <c r="AM14">
        <v>2.7083174603174598</v>
      </c>
      <c r="AN14">
        <v>0</v>
      </c>
      <c r="AO14">
        <v>5.2273199999999989</v>
      </c>
      <c r="AP14">
        <v>3.2862773999999999</v>
      </c>
      <c r="AQ14">
        <v>0</v>
      </c>
      <c r="AR14">
        <v>9.8145600000000002</v>
      </c>
      <c r="AS14">
        <v>7.8586583999999995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24.242808607604346</v>
      </c>
      <c r="BB14">
        <f t="shared" si="0"/>
        <v>622.23208522774064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24.997473808213144</v>
      </c>
      <c r="L15">
        <v>19.002766958464292</v>
      </c>
      <c r="M15">
        <v>0</v>
      </c>
      <c r="N15">
        <v>29.998845443349751</v>
      </c>
      <c r="O15">
        <v>50.378443722170893</v>
      </c>
      <c r="P15">
        <v>60.589954958783039</v>
      </c>
      <c r="Q15">
        <v>5.5407622677465458</v>
      </c>
      <c r="R15">
        <v>10.77151034060279</v>
      </c>
      <c r="S15">
        <v>6.698785714285715</v>
      </c>
      <c r="T15">
        <v>0</v>
      </c>
      <c r="U15">
        <v>184.60327752888469</v>
      </c>
      <c r="V15">
        <v>5.2682255639097741</v>
      </c>
      <c r="W15">
        <v>8.8427031382502239</v>
      </c>
      <c r="X15">
        <v>37.464935081426795</v>
      </c>
      <c r="Y15">
        <v>0</v>
      </c>
      <c r="Z15">
        <v>3.3293303999999999</v>
      </c>
      <c r="AA15">
        <v>10.705612319999998</v>
      </c>
      <c r="AB15">
        <v>10.035570480000001</v>
      </c>
      <c r="AC15">
        <v>7.3819532319999999</v>
      </c>
      <c r="AD15">
        <v>9.2942918000000017</v>
      </c>
      <c r="AE15">
        <v>8.1470500000000001</v>
      </c>
      <c r="AF15">
        <v>0</v>
      </c>
      <c r="AG15">
        <v>0</v>
      </c>
      <c r="AH15">
        <v>38.846886999999988</v>
      </c>
      <c r="AI15">
        <v>3.8801040000000002</v>
      </c>
      <c r="AJ15">
        <v>0</v>
      </c>
      <c r="AK15">
        <v>12.763079999999999</v>
      </c>
      <c r="AL15">
        <v>20.155330000000003</v>
      </c>
      <c r="AM15">
        <v>2.7083174603174598</v>
      </c>
      <c r="AN15">
        <v>0</v>
      </c>
      <c r="AO15">
        <v>5.2273199999999989</v>
      </c>
      <c r="AP15">
        <v>2.9283660000000005</v>
      </c>
      <c r="AQ15">
        <v>0</v>
      </c>
      <c r="AR15">
        <v>9.8145600000000002</v>
      </c>
      <c r="AS15">
        <v>8.0294988000000007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22.402685876692424</v>
      </c>
      <c r="BB15">
        <f t="shared" si="0"/>
        <v>575.00227014171276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24.997473808213144</v>
      </c>
      <c r="L16">
        <v>19.002766958464292</v>
      </c>
      <c r="M16">
        <v>0</v>
      </c>
      <c r="N16">
        <v>29.998845443349751</v>
      </c>
      <c r="O16">
        <v>50.378443722170893</v>
      </c>
      <c r="P16">
        <v>60.589954958783039</v>
      </c>
      <c r="Q16">
        <v>5.5407622677465458</v>
      </c>
      <c r="R16">
        <v>10.77151034060279</v>
      </c>
      <c r="S16">
        <v>6.698785714285715</v>
      </c>
      <c r="T16">
        <v>0</v>
      </c>
      <c r="U16">
        <v>184.60327752888469</v>
      </c>
      <c r="V16">
        <v>5.2682255639097741</v>
      </c>
      <c r="W16">
        <v>8.8427031382502239</v>
      </c>
      <c r="X16">
        <v>37.464935081426795</v>
      </c>
      <c r="Y16">
        <v>0</v>
      </c>
      <c r="Z16">
        <v>3.3293303999999999</v>
      </c>
      <c r="AA16">
        <v>10.705612319999998</v>
      </c>
      <c r="AB16">
        <v>10.035570480000001</v>
      </c>
      <c r="AC16">
        <v>7.3819532319999999</v>
      </c>
      <c r="AD16">
        <v>9.2942918000000017</v>
      </c>
      <c r="AE16">
        <v>8.1470500000000001</v>
      </c>
      <c r="AF16">
        <v>0</v>
      </c>
      <c r="AG16">
        <v>0</v>
      </c>
      <c r="AH16">
        <v>38.846886999999988</v>
      </c>
      <c r="AI16">
        <v>3.8801040000000002</v>
      </c>
      <c r="AJ16">
        <v>0</v>
      </c>
      <c r="AK16">
        <v>12.763079999999999</v>
      </c>
      <c r="AL16">
        <v>20.155330000000003</v>
      </c>
      <c r="AM16">
        <v>2.7083174603174598</v>
      </c>
      <c r="AN16">
        <v>0</v>
      </c>
      <c r="AO16">
        <v>5.2273199999999989</v>
      </c>
      <c r="AP16">
        <v>2.9283660000000005</v>
      </c>
      <c r="AQ16">
        <v>0</v>
      </c>
      <c r="AR16">
        <v>9.8145600000000002</v>
      </c>
      <c r="AS16">
        <v>8.0294988000000007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22.402685876692424</v>
      </c>
      <c r="BB16">
        <f t="shared" si="0"/>
        <v>575.00227014171276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24.997473808213144</v>
      </c>
      <c r="L17">
        <v>19.002766958464292</v>
      </c>
      <c r="M17">
        <v>0</v>
      </c>
      <c r="N17">
        <v>29.998845443349751</v>
      </c>
      <c r="O17">
        <v>50.378443722170893</v>
      </c>
      <c r="P17">
        <v>60.589954958783039</v>
      </c>
      <c r="Q17">
        <v>5.5407622677465458</v>
      </c>
      <c r="R17">
        <v>10.77151034060279</v>
      </c>
      <c r="S17">
        <v>6.698785714285715</v>
      </c>
      <c r="T17">
        <v>0</v>
      </c>
      <c r="U17">
        <v>184.60327752888469</v>
      </c>
      <c r="V17">
        <v>5.2682255639097741</v>
      </c>
      <c r="W17">
        <v>8.8427031382502239</v>
      </c>
      <c r="X17">
        <v>37.464935081426795</v>
      </c>
      <c r="Y17">
        <v>0</v>
      </c>
      <c r="Z17">
        <v>3.3293303999999999</v>
      </c>
      <c r="AA17">
        <v>10.705612319999998</v>
      </c>
      <c r="AB17">
        <v>10.035570480000001</v>
      </c>
      <c r="AC17">
        <v>7.3819532319999999</v>
      </c>
      <c r="AD17">
        <v>9.2942918000000017</v>
      </c>
      <c r="AE17">
        <v>8.1470500000000001</v>
      </c>
      <c r="AF17">
        <v>0</v>
      </c>
      <c r="AG17">
        <v>0</v>
      </c>
      <c r="AH17">
        <v>38.846886999999988</v>
      </c>
      <c r="AI17">
        <v>3.8801040000000002</v>
      </c>
      <c r="AJ17">
        <v>0</v>
      </c>
      <c r="AK17">
        <v>12.763079999999999</v>
      </c>
      <c r="AL17">
        <v>20.155330000000003</v>
      </c>
      <c r="AM17">
        <v>2.7083174603174598</v>
      </c>
      <c r="AN17">
        <v>0</v>
      </c>
      <c r="AO17">
        <v>5.2273199999999989</v>
      </c>
      <c r="AP17">
        <v>2.9283660000000005</v>
      </c>
      <c r="AQ17">
        <v>0</v>
      </c>
      <c r="AR17">
        <v>11.21664</v>
      </c>
      <c r="AS17">
        <v>8.0294988000000007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22.45526387669242</v>
      </c>
      <c r="BB17">
        <f t="shared" si="0"/>
        <v>576.35177214171267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24.997473808213144</v>
      </c>
      <c r="L18">
        <v>19.002766958464292</v>
      </c>
      <c r="M18">
        <v>0</v>
      </c>
      <c r="N18">
        <v>29.998845443349751</v>
      </c>
      <c r="O18">
        <v>50.378443722170893</v>
      </c>
      <c r="P18">
        <v>60.589954958783039</v>
      </c>
      <c r="Q18">
        <v>5.5407622677465458</v>
      </c>
      <c r="R18">
        <v>10.77151034060279</v>
      </c>
      <c r="S18">
        <v>6.698785714285715</v>
      </c>
      <c r="T18">
        <v>0</v>
      </c>
      <c r="U18">
        <v>184.60327752888469</v>
      </c>
      <c r="V18">
        <v>5.2682255639097741</v>
      </c>
      <c r="W18">
        <v>8.8427031382502239</v>
      </c>
      <c r="X18">
        <v>37.464935081426795</v>
      </c>
      <c r="Y18">
        <v>0</v>
      </c>
      <c r="Z18">
        <v>3.3293303999999999</v>
      </c>
      <c r="AA18">
        <v>10.705612319999998</v>
      </c>
      <c r="AB18">
        <v>10.035570480000001</v>
      </c>
      <c r="AC18">
        <v>7.3819532319999999</v>
      </c>
      <c r="AD18">
        <v>9.2942918000000017</v>
      </c>
      <c r="AE18">
        <v>8.1470500000000001</v>
      </c>
      <c r="AF18">
        <v>0</v>
      </c>
      <c r="AG18">
        <v>0</v>
      </c>
      <c r="AH18">
        <v>38.846886999999988</v>
      </c>
      <c r="AI18">
        <v>3.8801040000000002</v>
      </c>
      <c r="AJ18">
        <v>0</v>
      </c>
      <c r="AK18">
        <v>12.763079999999999</v>
      </c>
      <c r="AL18">
        <v>20.155330000000003</v>
      </c>
      <c r="AM18">
        <v>2.7083174603174598</v>
      </c>
      <c r="AN18">
        <v>0</v>
      </c>
      <c r="AO18">
        <v>5.2273199999999989</v>
      </c>
      <c r="AP18">
        <v>2.9283660000000005</v>
      </c>
      <c r="AQ18">
        <v>0</v>
      </c>
      <c r="AR18">
        <v>11.21664</v>
      </c>
      <c r="AS18">
        <v>8.0294988000000007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22.45526387669242</v>
      </c>
      <c r="BB18">
        <f t="shared" si="0"/>
        <v>576.35177214171267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24.997473808213144</v>
      </c>
      <c r="L19">
        <v>19.002766958464292</v>
      </c>
      <c r="M19">
        <v>0</v>
      </c>
      <c r="N19">
        <v>29.998845443349751</v>
      </c>
      <c r="O19">
        <v>50.378443722170893</v>
      </c>
      <c r="P19">
        <v>60.589954958783039</v>
      </c>
      <c r="Q19">
        <v>5.5407622677465458</v>
      </c>
      <c r="R19">
        <v>10.77151034060279</v>
      </c>
      <c r="S19">
        <v>6.698785714285715</v>
      </c>
      <c r="T19">
        <v>0</v>
      </c>
      <c r="U19">
        <v>184.60327752888469</v>
      </c>
      <c r="V19">
        <v>5.2682255639097741</v>
      </c>
      <c r="W19">
        <v>8.8427031382502239</v>
      </c>
      <c r="X19">
        <v>37.464935081426795</v>
      </c>
      <c r="Y19">
        <v>0</v>
      </c>
      <c r="Z19">
        <v>3.3293303999999999</v>
      </c>
      <c r="AA19">
        <v>10.705612319999998</v>
      </c>
      <c r="AB19">
        <v>10.035570480000001</v>
      </c>
      <c r="AC19">
        <v>7.3819532319999999</v>
      </c>
      <c r="AD19">
        <v>9.2942918000000017</v>
      </c>
      <c r="AE19">
        <v>8.1470500000000001</v>
      </c>
      <c r="AF19">
        <v>0</v>
      </c>
      <c r="AG19">
        <v>0</v>
      </c>
      <c r="AH19">
        <v>38.846886999999988</v>
      </c>
      <c r="AI19">
        <v>0.80835500000000005</v>
      </c>
      <c r="AJ19">
        <v>0</v>
      </c>
      <c r="AK19">
        <v>12.763079999999999</v>
      </c>
      <c r="AL19">
        <v>20.155330000000003</v>
      </c>
      <c r="AM19">
        <v>2.7083174603174598</v>
      </c>
      <c r="AN19">
        <v>0</v>
      </c>
      <c r="AO19">
        <v>5.2273199999999989</v>
      </c>
      <c r="AP19">
        <v>2.9283660000000005</v>
      </c>
      <c r="AQ19">
        <v>0</v>
      </c>
      <c r="AR19">
        <v>11.21664</v>
      </c>
      <c r="AS19">
        <v>8.0294988000000007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22.340073352692421</v>
      </c>
      <c r="BB19">
        <f t="shared" si="0"/>
        <v>573.39521366571273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24.997473808213144</v>
      </c>
      <c r="L20">
        <v>19.002760436596148</v>
      </c>
      <c r="M20">
        <v>0</v>
      </c>
      <c r="N20">
        <v>29.998845443349751</v>
      </c>
      <c r="O20">
        <v>50.378443722170893</v>
      </c>
      <c r="P20">
        <v>60.589954958783039</v>
      </c>
      <c r="Q20">
        <v>5.5407622677465458</v>
      </c>
      <c r="R20">
        <v>10.77151034060279</v>
      </c>
      <c r="S20">
        <v>6.698785714285715</v>
      </c>
      <c r="T20">
        <v>0</v>
      </c>
      <c r="U20">
        <v>184.60327752888469</v>
      </c>
      <c r="V20">
        <v>5.2682255639097741</v>
      </c>
      <c r="W20">
        <v>8.8427031382502239</v>
      </c>
      <c r="X20">
        <v>37.464935081426795</v>
      </c>
      <c r="Y20">
        <v>0</v>
      </c>
      <c r="Z20">
        <v>3.3293303999999999</v>
      </c>
      <c r="AA20">
        <v>10.705612319999998</v>
      </c>
      <c r="AB20">
        <v>10.035570480000001</v>
      </c>
      <c r="AC20">
        <v>7.3819532319999999</v>
      </c>
      <c r="AD20">
        <v>9.2942918000000017</v>
      </c>
      <c r="AE20">
        <v>8.1470500000000001</v>
      </c>
      <c r="AF20">
        <v>0</v>
      </c>
      <c r="AG20">
        <v>0</v>
      </c>
      <c r="AH20">
        <v>38.846886999999988</v>
      </c>
      <c r="AI20">
        <v>0.80835500000000005</v>
      </c>
      <c r="AJ20">
        <v>0</v>
      </c>
      <c r="AK20">
        <v>12.763079999999999</v>
      </c>
      <c r="AL20">
        <v>20.155330000000003</v>
      </c>
      <c r="AM20">
        <v>2.7083174603174598</v>
      </c>
      <c r="AN20">
        <v>0</v>
      </c>
      <c r="AO20">
        <v>5.2273199999999989</v>
      </c>
      <c r="AP20">
        <v>2.9283660000000005</v>
      </c>
      <c r="AQ20">
        <v>0</v>
      </c>
      <c r="AR20">
        <v>11.21664</v>
      </c>
      <c r="AS20">
        <v>8.0294988000000007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22.340073108122368</v>
      </c>
      <c r="BB20">
        <f t="shared" si="0"/>
        <v>573.39520738841452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51.791638876837794</v>
      </c>
      <c r="L21">
        <v>19.002719382568394</v>
      </c>
      <c r="M21">
        <v>0</v>
      </c>
      <c r="N21">
        <v>29.998845443349751</v>
      </c>
      <c r="O21">
        <v>50.378443722170893</v>
      </c>
      <c r="P21">
        <v>60.589954958783039</v>
      </c>
      <c r="Q21">
        <v>5.5407622677465458</v>
      </c>
      <c r="R21">
        <v>10.77151034060279</v>
      </c>
      <c r="S21">
        <v>6.698785714285715</v>
      </c>
      <c r="T21">
        <v>0</v>
      </c>
      <c r="U21">
        <v>184.60327752888469</v>
      </c>
      <c r="V21">
        <v>5.2682255639097741</v>
      </c>
      <c r="W21">
        <v>8.8427031382502239</v>
      </c>
      <c r="X21">
        <v>37.464935081426795</v>
      </c>
      <c r="Y21">
        <v>0</v>
      </c>
      <c r="Z21">
        <v>3.3293303999999999</v>
      </c>
      <c r="AA21">
        <v>10.705612319999998</v>
      </c>
      <c r="AB21">
        <v>10.035570480000001</v>
      </c>
      <c r="AC21">
        <v>7.3819532319999999</v>
      </c>
      <c r="AD21">
        <v>9.2942918000000017</v>
      </c>
      <c r="AE21">
        <v>8.1470500000000001</v>
      </c>
      <c r="AF21">
        <v>0</v>
      </c>
      <c r="AG21">
        <v>0</v>
      </c>
      <c r="AH21">
        <v>38.846886999999988</v>
      </c>
      <c r="AI21">
        <v>0.80835500000000005</v>
      </c>
      <c r="AJ21">
        <v>0</v>
      </c>
      <c r="AK21">
        <v>12.763079999999999</v>
      </c>
      <c r="AL21">
        <v>20.155330000000003</v>
      </c>
      <c r="AM21">
        <v>2.7083174603174598</v>
      </c>
      <c r="AN21">
        <v>0</v>
      </c>
      <c r="AO21">
        <v>7.4675999999999991</v>
      </c>
      <c r="AP21">
        <v>2.9283660000000005</v>
      </c>
      <c r="AQ21">
        <v>0</v>
      </c>
      <c r="AR21">
        <v>11.21664</v>
      </c>
      <c r="AS21">
        <v>8.0294988000000007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23.42886338496708</v>
      </c>
      <c r="BB21">
        <f t="shared" si="0"/>
        <v>601.34082112616682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51.791638876837794</v>
      </c>
      <c r="L22">
        <v>19.002650590611836</v>
      </c>
      <c r="M22">
        <v>0</v>
      </c>
      <c r="N22">
        <v>29.998845443349751</v>
      </c>
      <c r="O22">
        <v>50.378443722170893</v>
      </c>
      <c r="P22">
        <v>60.589954958783039</v>
      </c>
      <c r="Q22">
        <v>5.5407622677465458</v>
      </c>
      <c r="R22">
        <v>10.77151034060279</v>
      </c>
      <c r="S22">
        <v>6.698785714285715</v>
      </c>
      <c r="T22">
        <v>0</v>
      </c>
      <c r="U22">
        <v>184.60327752888469</v>
      </c>
      <c r="V22">
        <v>5.2682255639097741</v>
      </c>
      <c r="W22">
        <v>8.8427031382502239</v>
      </c>
      <c r="X22">
        <v>37.464935081426795</v>
      </c>
      <c r="Y22">
        <v>0</v>
      </c>
      <c r="Z22">
        <v>3.3293303999999999</v>
      </c>
      <c r="AA22">
        <v>10.705612319999998</v>
      </c>
      <c r="AB22">
        <v>10.035570480000001</v>
      </c>
      <c r="AC22">
        <v>7.3819532319999999</v>
      </c>
      <c r="AD22">
        <v>9.2942918000000017</v>
      </c>
      <c r="AE22">
        <v>8.1470500000000001</v>
      </c>
      <c r="AF22">
        <v>0</v>
      </c>
      <c r="AG22">
        <v>0</v>
      </c>
      <c r="AH22">
        <v>38.846886999999988</v>
      </c>
      <c r="AI22">
        <v>3.8801040000000002</v>
      </c>
      <c r="AJ22">
        <v>0</v>
      </c>
      <c r="AK22">
        <v>12.763079999999999</v>
      </c>
      <c r="AL22">
        <v>20.155330000000003</v>
      </c>
      <c r="AM22">
        <v>2.7083174603174598</v>
      </c>
      <c r="AN22">
        <v>0</v>
      </c>
      <c r="AO22">
        <v>7.4675999999999991</v>
      </c>
      <c r="AP22">
        <v>2.9283660000000005</v>
      </c>
      <c r="AQ22">
        <v>0</v>
      </c>
      <c r="AR22">
        <v>11.21664</v>
      </c>
      <c r="AS22">
        <v>8.0294988000000007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23.544051329268711</v>
      </c>
      <c r="BB22">
        <f t="shared" si="0"/>
        <v>604.29731338990837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51.791638876837794</v>
      </c>
      <c r="L23">
        <v>19.002650590611836</v>
      </c>
      <c r="M23">
        <v>0</v>
      </c>
      <c r="N23">
        <v>29.998845443349751</v>
      </c>
      <c r="O23">
        <v>50.378443722170893</v>
      </c>
      <c r="P23">
        <v>59.470129870129874</v>
      </c>
      <c r="Q23">
        <v>5.5407622677465458</v>
      </c>
      <c r="R23">
        <v>10.77151034060279</v>
      </c>
      <c r="S23">
        <v>6.698785714285715</v>
      </c>
      <c r="T23">
        <v>0</v>
      </c>
      <c r="U23">
        <v>184.60327752888469</v>
      </c>
      <c r="V23">
        <v>5.2682255639097741</v>
      </c>
      <c r="W23">
        <v>8.8427031382502239</v>
      </c>
      <c r="X23">
        <v>37.464935081426795</v>
      </c>
      <c r="Y23">
        <v>0</v>
      </c>
      <c r="Z23">
        <v>3.3293303999999999</v>
      </c>
      <c r="AA23">
        <v>10.705612319999998</v>
      </c>
      <c r="AB23">
        <v>10.035570480000001</v>
      </c>
      <c r="AC23">
        <v>7.3819532319999999</v>
      </c>
      <c r="AD23">
        <v>9.2942918000000017</v>
      </c>
      <c r="AE23">
        <v>12.057633999999998</v>
      </c>
      <c r="AF23">
        <v>0</v>
      </c>
      <c r="AG23">
        <v>0</v>
      </c>
      <c r="AH23">
        <v>38.846886999999988</v>
      </c>
      <c r="AI23">
        <v>3.8801040000000002</v>
      </c>
      <c r="AJ23">
        <v>0</v>
      </c>
      <c r="AK23">
        <v>12.763079999999999</v>
      </c>
      <c r="AL23">
        <v>20.155330000000003</v>
      </c>
      <c r="AM23">
        <v>2.7083174603174598</v>
      </c>
      <c r="AN23">
        <v>0</v>
      </c>
      <c r="AO23">
        <v>7.4675999999999991</v>
      </c>
      <c r="AP23">
        <v>2.9283660000000005</v>
      </c>
      <c r="AQ23">
        <v>0</v>
      </c>
      <c r="AR23">
        <v>11.21664</v>
      </c>
      <c r="AS23">
        <v>8.0294988000000007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23.648704788444221</v>
      </c>
      <c r="BB23">
        <f t="shared" si="0"/>
        <v>606.98341884207991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51.791638876837794</v>
      </c>
      <c r="L24">
        <v>19.002650590611836</v>
      </c>
      <c r="M24">
        <v>0</v>
      </c>
      <c r="N24">
        <v>29.998845443349751</v>
      </c>
      <c r="O24">
        <v>50.378443722170893</v>
      </c>
      <c r="P24">
        <v>58.355545262043407</v>
      </c>
      <c r="Q24">
        <v>5.5407622677465458</v>
      </c>
      <c r="R24">
        <v>10.77151034060279</v>
      </c>
      <c r="S24">
        <v>6.698785714285715</v>
      </c>
      <c r="T24">
        <v>0</v>
      </c>
      <c r="U24">
        <v>184.60327752888469</v>
      </c>
      <c r="V24">
        <v>5.2682255639097741</v>
      </c>
      <c r="W24">
        <v>8.8427031382502239</v>
      </c>
      <c r="X24">
        <v>37.464935081426795</v>
      </c>
      <c r="Y24">
        <v>0</v>
      </c>
      <c r="Z24">
        <v>3.3293303999999999</v>
      </c>
      <c r="AA24">
        <v>10.705612319999998</v>
      </c>
      <c r="AB24">
        <v>10.035570480000001</v>
      </c>
      <c r="AC24">
        <v>7.3819532319999999</v>
      </c>
      <c r="AD24">
        <v>9.2942918000000017</v>
      </c>
      <c r="AE24">
        <v>12.057633999999998</v>
      </c>
      <c r="AF24">
        <v>0</v>
      </c>
      <c r="AG24">
        <v>0</v>
      </c>
      <c r="AH24">
        <v>38.846886999999988</v>
      </c>
      <c r="AI24">
        <v>3.8801040000000002</v>
      </c>
      <c r="AJ24">
        <v>0</v>
      </c>
      <c r="AK24">
        <v>12.763079999999999</v>
      </c>
      <c r="AL24">
        <v>20.155330000000003</v>
      </c>
      <c r="AM24">
        <v>2.7083174603174598</v>
      </c>
      <c r="AN24">
        <v>0</v>
      </c>
      <c r="AO24">
        <v>7.4675999999999991</v>
      </c>
      <c r="AP24">
        <v>2.9283660000000005</v>
      </c>
      <c r="AQ24">
        <v>0</v>
      </c>
      <c r="AR24">
        <v>11.21664</v>
      </c>
      <c r="AS24">
        <v>8.0294988000000007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23.606907865640977</v>
      </c>
      <c r="BB24">
        <f t="shared" si="0"/>
        <v>605.91063115679663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51.791638876837794</v>
      </c>
      <c r="L25">
        <v>19.002650590611836</v>
      </c>
      <c r="M25">
        <v>0</v>
      </c>
      <c r="N25">
        <v>29.998845443349751</v>
      </c>
      <c r="O25">
        <v>50.378443722170893</v>
      </c>
      <c r="P25">
        <v>57.240869017632257</v>
      </c>
      <c r="Q25">
        <v>5.5407622677465458</v>
      </c>
      <c r="R25">
        <v>10.77151034060279</v>
      </c>
      <c r="S25">
        <v>6.698785714285715</v>
      </c>
      <c r="T25">
        <v>0</v>
      </c>
      <c r="U25">
        <v>184.60327752888469</v>
      </c>
      <c r="V25">
        <v>5.2682255639097741</v>
      </c>
      <c r="W25">
        <v>8.8427031382502239</v>
      </c>
      <c r="X25">
        <v>37.464935081426795</v>
      </c>
      <c r="Y25">
        <v>0</v>
      </c>
      <c r="Z25">
        <v>3.3293303999999999</v>
      </c>
      <c r="AA25">
        <v>10.705612319999998</v>
      </c>
      <c r="AB25">
        <v>10.035570480000001</v>
      </c>
      <c r="AC25">
        <v>7.3819532319999999</v>
      </c>
      <c r="AD25">
        <v>9.2942918000000017</v>
      </c>
      <c r="AE25">
        <v>12.057633999999998</v>
      </c>
      <c r="AF25">
        <v>0</v>
      </c>
      <c r="AG25">
        <v>0</v>
      </c>
      <c r="AH25">
        <v>38.846886999999988</v>
      </c>
      <c r="AI25">
        <v>3.8801040000000002</v>
      </c>
      <c r="AJ25">
        <v>0</v>
      </c>
      <c r="AK25">
        <v>12.763079999999999</v>
      </c>
      <c r="AL25">
        <v>20.155330000000003</v>
      </c>
      <c r="AM25">
        <v>2.7083174603174598</v>
      </c>
      <c r="AN25">
        <v>0</v>
      </c>
      <c r="AO25">
        <v>7.4675999999999991</v>
      </c>
      <c r="AP25">
        <v>2.9283660000000005</v>
      </c>
      <c r="AQ25">
        <v>0</v>
      </c>
      <c r="AR25">
        <v>11.21664</v>
      </c>
      <c r="AS25">
        <v>8.0294988000000007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23.56510750647557</v>
      </c>
      <c r="BB25">
        <f t="shared" si="0"/>
        <v>604.83775527155092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51.791638876837794</v>
      </c>
      <c r="L26">
        <v>19.002650590611836</v>
      </c>
      <c r="M26">
        <v>0</v>
      </c>
      <c r="N26">
        <v>29.998845443349751</v>
      </c>
      <c r="O26">
        <v>50.378443722170893</v>
      </c>
      <c r="P26">
        <v>56.121135675626086</v>
      </c>
      <c r="Q26">
        <v>5.5407622677465458</v>
      </c>
      <c r="R26">
        <v>10.77151034060279</v>
      </c>
      <c r="S26">
        <v>6.698785714285715</v>
      </c>
      <c r="T26">
        <v>0</v>
      </c>
      <c r="U26">
        <v>184.60327752888469</v>
      </c>
      <c r="V26">
        <v>5.2682255639097741</v>
      </c>
      <c r="W26">
        <v>8.8427031382502239</v>
      </c>
      <c r="X26">
        <v>37.464935081426795</v>
      </c>
      <c r="Y26">
        <v>0</v>
      </c>
      <c r="Z26">
        <v>3.3293303999999999</v>
      </c>
      <c r="AA26">
        <v>10.705612319999998</v>
      </c>
      <c r="AB26">
        <v>10.035570480000001</v>
      </c>
      <c r="AC26">
        <v>7.3819532319999999</v>
      </c>
      <c r="AD26">
        <v>9.2942918000000017</v>
      </c>
      <c r="AE26">
        <v>8.1470500000000001</v>
      </c>
      <c r="AF26">
        <v>0</v>
      </c>
      <c r="AG26">
        <v>0</v>
      </c>
      <c r="AH26">
        <v>38.846886999999988</v>
      </c>
      <c r="AI26">
        <v>3.8801040000000002</v>
      </c>
      <c r="AJ26">
        <v>0</v>
      </c>
      <c r="AK26">
        <v>12.763079999999999</v>
      </c>
      <c r="AL26">
        <v>20.155330000000003</v>
      </c>
      <c r="AM26">
        <v>2.7083174603174598</v>
      </c>
      <c r="AN26">
        <v>0</v>
      </c>
      <c r="AO26">
        <v>7.4675999999999991</v>
      </c>
      <c r="AP26">
        <v>2.9283660000000005</v>
      </c>
      <c r="AQ26">
        <v>0</v>
      </c>
      <c r="AR26">
        <v>11.21664</v>
      </c>
      <c r="AS26">
        <v>8.2345072800000008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23.384158170150329</v>
      </c>
      <c r="BB26">
        <f t="shared" si="0"/>
        <v>600.19339574587002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51.791638876837794</v>
      </c>
      <c r="L27">
        <v>19.002650590611836</v>
      </c>
      <c r="M27">
        <v>0</v>
      </c>
      <c r="N27">
        <v>29.998845443349751</v>
      </c>
      <c r="O27">
        <v>50.378443722170893</v>
      </c>
      <c r="P27">
        <v>53.152281313571628</v>
      </c>
      <c r="Q27">
        <v>5.5407622677465458</v>
      </c>
      <c r="R27">
        <v>10.77151034060279</v>
      </c>
      <c r="S27">
        <v>6.698785714285715</v>
      </c>
      <c r="T27">
        <v>0</v>
      </c>
      <c r="U27">
        <v>184.60327752888469</v>
      </c>
      <c r="V27">
        <v>5.2682255639097741</v>
      </c>
      <c r="W27">
        <v>8.8427031382502239</v>
      </c>
      <c r="X27">
        <v>37.464935081426795</v>
      </c>
      <c r="Y27">
        <v>0</v>
      </c>
      <c r="Z27">
        <v>3.3293303999999999</v>
      </c>
      <c r="AA27">
        <v>10.705612319999998</v>
      </c>
      <c r="AB27">
        <v>10.035570480000001</v>
      </c>
      <c r="AC27">
        <v>7.3819532319999999</v>
      </c>
      <c r="AD27">
        <v>9.2942918000000017</v>
      </c>
      <c r="AE27">
        <v>8.1470500000000001</v>
      </c>
      <c r="AF27">
        <v>0</v>
      </c>
      <c r="AG27">
        <v>0</v>
      </c>
      <c r="AH27">
        <v>38.846886999999988</v>
      </c>
      <c r="AI27">
        <v>4.5267879999999989</v>
      </c>
      <c r="AJ27">
        <v>0</v>
      </c>
      <c r="AK27">
        <v>12.763079999999999</v>
      </c>
      <c r="AL27">
        <v>20.155330000000003</v>
      </c>
      <c r="AM27">
        <v>2.7083174603174598</v>
      </c>
      <c r="AN27">
        <v>0</v>
      </c>
      <c r="AO27">
        <v>7.4675999999999991</v>
      </c>
      <c r="AP27">
        <v>2.9283660000000005</v>
      </c>
      <c r="AQ27">
        <v>0</v>
      </c>
      <c r="AR27">
        <v>11.21664</v>
      </c>
      <c r="AS27">
        <v>8.2345072800000008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23.297076781573288</v>
      </c>
      <c r="BB27">
        <f t="shared" si="0"/>
        <v>597.95830677239246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51.791638876837794</v>
      </c>
      <c r="L28">
        <v>19.002650590611836</v>
      </c>
      <c r="M28">
        <v>0</v>
      </c>
      <c r="N28">
        <v>29.998845443349751</v>
      </c>
      <c r="O28">
        <v>50.378443722170893</v>
      </c>
      <c r="P28">
        <v>53.152281313571628</v>
      </c>
      <c r="Q28">
        <v>5.5407622677465458</v>
      </c>
      <c r="R28">
        <v>10.77151034060279</v>
      </c>
      <c r="S28">
        <v>6.698785714285715</v>
      </c>
      <c r="T28">
        <v>0</v>
      </c>
      <c r="U28">
        <v>184.60327752888469</v>
      </c>
      <c r="V28">
        <v>5.2682255639097741</v>
      </c>
      <c r="W28">
        <v>8.8427031382502239</v>
      </c>
      <c r="X28">
        <v>37.464935081426795</v>
      </c>
      <c r="Y28">
        <v>0</v>
      </c>
      <c r="Z28">
        <v>3.3293303999999999</v>
      </c>
      <c r="AA28">
        <v>10.705612319999998</v>
      </c>
      <c r="AB28">
        <v>10.035570480000001</v>
      </c>
      <c r="AC28">
        <v>7.3819532319999999</v>
      </c>
      <c r="AD28">
        <v>9.2942918000000017</v>
      </c>
      <c r="AE28">
        <v>8.1470500000000001</v>
      </c>
      <c r="AF28">
        <v>0</v>
      </c>
      <c r="AG28">
        <v>0</v>
      </c>
      <c r="AH28">
        <v>38.846886999999988</v>
      </c>
      <c r="AI28">
        <v>16.813783999999998</v>
      </c>
      <c r="AJ28">
        <v>0</v>
      </c>
      <c r="AK28">
        <v>12.763079999999999</v>
      </c>
      <c r="AL28">
        <v>20.155330000000003</v>
      </c>
      <c r="AM28">
        <v>2.7083174603174598</v>
      </c>
      <c r="AN28">
        <v>0</v>
      </c>
      <c r="AO28">
        <v>7.4675999999999991</v>
      </c>
      <c r="AP28">
        <v>2.9283660000000005</v>
      </c>
      <c r="AQ28">
        <v>0</v>
      </c>
      <c r="AR28">
        <v>11.21664</v>
      </c>
      <c r="AS28">
        <v>8.0294988000000007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23.750151567573283</v>
      </c>
      <c r="BB28">
        <f t="shared" si="0"/>
        <v>609.58721950639256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51.791638876837794</v>
      </c>
      <c r="L29">
        <v>55.00274273339906</v>
      </c>
      <c r="M29">
        <v>0</v>
      </c>
      <c r="N29">
        <v>29.998845443349751</v>
      </c>
      <c r="O29">
        <v>50.378443722170893</v>
      </c>
      <c r="P29">
        <v>53.152281313571628</v>
      </c>
      <c r="Q29">
        <v>5.5407622677465458</v>
      </c>
      <c r="R29">
        <v>10.77151034060279</v>
      </c>
      <c r="S29">
        <v>6.698785714285715</v>
      </c>
      <c r="T29">
        <v>0</v>
      </c>
      <c r="U29">
        <v>184.60327752888469</v>
      </c>
      <c r="V29">
        <v>5.2682255639097741</v>
      </c>
      <c r="W29">
        <v>8.8427031382502239</v>
      </c>
      <c r="X29">
        <v>37.464935081426795</v>
      </c>
      <c r="Y29">
        <v>0</v>
      </c>
      <c r="Z29">
        <v>3.3293303999999999</v>
      </c>
      <c r="AA29">
        <v>10.705612319999998</v>
      </c>
      <c r="AB29">
        <v>10.035570480000001</v>
      </c>
      <c r="AC29">
        <v>7.3819532319999999</v>
      </c>
      <c r="AD29">
        <v>9.2942918000000017</v>
      </c>
      <c r="AE29">
        <v>8.1470500000000001</v>
      </c>
      <c r="AF29">
        <v>0</v>
      </c>
      <c r="AG29">
        <v>0</v>
      </c>
      <c r="AH29">
        <v>38.846886999999988</v>
      </c>
      <c r="AI29">
        <v>16.813783999999998</v>
      </c>
      <c r="AJ29">
        <v>0</v>
      </c>
      <c r="AK29">
        <v>12.763079999999999</v>
      </c>
      <c r="AL29">
        <v>20.155330000000003</v>
      </c>
      <c r="AM29">
        <v>2.7083174603174598</v>
      </c>
      <c r="AN29">
        <v>0</v>
      </c>
      <c r="AO29">
        <v>7.4675999999999991</v>
      </c>
      <c r="AP29">
        <v>2.9283660000000005</v>
      </c>
      <c r="AQ29">
        <v>0</v>
      </c>
      <c r="AR29">
        <v>11.21664</v>
      </c>
      <c r="AS29">
        <v>8.0294988000000007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25.100155022927808</v>
      </c>
      <c r="BB29">
        <f t="shared" si="0"/>
        <v>644.23730819382536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51.791638876837794</v>
      </c>
      <c r="L30">
        <v>65.246438901791109</v>
      </c>
      <c r="M30">
        <v>0</v>
      </c>
      <c r="N30">
        <v>29.998845443349751</v>
      </c>
      <c r="O30">
        <v>50.378443722170893</v>
      </c>
      <c r="P30">
        <v>53.152281313571628</v>
      </c>
      <c r="Q30">
        <v>5.5407622677465458</v>
      </c>
      <c r="R30">
        <v>10.77151034060279</v>
      </c>
      <c r="S30">
        <v>6.698785714285715</v>
      </c>
      <c r="T30">
        <v>0</v>
      </c>
      <c r="U30">
        <v>184.60327752888469</v>
      </c>
      <c r="V30">
        <v>5.2682255639097741</v>
      </c>
      <c r="W30">
        <v>8.8427031382502239</v>
      </c>
      <c r="X30">
        <v>37.464935081426795</v>
      </c>
      <c r="Y30">
        <v>0</v>
      </c>
      <c r="Z30">
        <v>3.3293303999999999</v>
      </c>
      <c r="AA30">
        <v>10.705612319999998</v>
      </c>
      <c r="AB30">
        <v>10.035570480000001</v>
      </c>
      <c r="AC30">
        <v>7.3819532319999999</v>
      </c>
      <c r="AD30">
        <v>9.2942918000000017</v>
      </c>
      <c r="AE30">
        <v>8.1470500000000001</v>
      </c>
      <c r="AF30">
        <v>0</v>
      </c>
      <c r="AG30">
        <v>0</v>
      </c>
      <c r="AH30">
        <v>38.846886999999988</v>
      </c>
      <c r="AI30">
        <v>16.813783999999998</v>
      </c>
      <c r="AJ30">
        <v>0</v>
      </c>
      <c r="AK30">
        <v>12.763079999999999</v>
      </c>
      <c r="AL30">
        <v>20.155330000000003</v>
      </c>
      <c r="AM30">
        <v>2.7083174603174598</v>
      </c>
      <c r="AN30">
        <v>0</v>
      </c>
      <c r="AO30">
        <v>7.4675999999999991</v>
      </c>
      <c r="AP30">
        <v>2.9283660000000005</v>
      </c>
      <c r="AQ30">
        <v>0</v>
      </c>
      <c r="AR30">
        <v>11.21664</v>
      </c>
      <c r="AS30">
        <v>8.0294988000000007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25.484293654216259</v>
      </c>
      <c r="BB30">
        <f t="shared" si="0"/>
        <v>654.09686573092893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51.791638876837794</v>
      </c>
      <c r="L31">
        <v>65.246438901791109</v>
      </c>
      <c r="M31">
        <v>0</v>
      </c>
      <c r="N31">
        <v>29.998845443349751</v>
      </c>
      <c r="O31">
        <v>50.378443722170893</v>
      </c>
      <c r="P31">
        <v>53.152281313571628</v>
      </c>
      <c r="Q31">
        <v>5.5407622677465458</v>
      </c>
      <c r="R31">
        <v>10.77151034060279</v>
      </c>
      <c r="S31">
        <v>6.698785714285715</v>
      </c>
      <c r="T31">
        <v>0</v>
      </c>
      <c r="U31">
        <v>184.60327752888469</v>
      </c>
      <c r="V31">
        <v>5.2682255639097741</v>
      </c>
      <c r="W31">
        <v>8.8427031382502239</v>
      </c>
      <c r="X31">
        <v>37.464935081426795</v>
      </c>
      <c r="Y31">
        <v>0</v>
      </c>
      <c r="Z31">
        <v>3.3293303999999999</v>
      </c>
      <c r="AA31">
        <v>10.705612319999998</v>
      </c>
      <c r="AB31">
        <v>10.035570480000001</v>
      </c>
      <c r="AC31">
        <v>7.3819532319999999</v>
      </c>
      <c r="AD31">
        <v>9.2942918000000017</v>
      </c>
      <c r="AE31">
        <v>8.1470500000000001</v>
      </c>
      <c r="AF31">
        <v>0</v>
      </c>
      <c r="AG31">
        <v>0</v>
      </c>
      <c r="AH31">
        <v>38.846886999999988</v>
      </c>
      <c r="AI31">
        <v>16.813783999999998</v>
      </c>
      <c r="AJ31">
        <v>0</v>
      </c>
      <c r="AK31">
        <v>12.763079999999999</v>
      </c>
      <c r="AL31">
        <v>20.155330000000003</v>
      </c>
      <c r="AM31">
        <v>2.7083174603174598</v>
      </c>
      <c r="AN31">
        <v>0</v>
      </c>
      <c r="AO31">
        <v>7.4675999999999991</v>
      </c>
      <c r="AP31">
        <v>2.9283660000000005</v>
      </c>
      <c r="AQ31">
        <v>0</v>
      </c>
      <c r="AR31">
        <v>11.21664</v>
      </c>
      <c r="AS31">
        <v>8.0294988000000007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25.484293654216259</v>
      </c>
      <c r="BB31">
        <f t="shared" si="0"/>
        <v>654.09686573092893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51.791638876837794</v>
      </c>
      <c r="L32">
        <v>65.246438901791109</v>
      </c>
      <c r="M32">
        <v>0</v>
      </c>
      <c r="N32">
        <v>29.998845443349751</v>
      </c>
      <c r="O32">
        <v>50.378443722170893</v>
      </c>
      <c r="P32">
        <v>53.152281313571628</v>
      </c>
      <c r="Q32">
        <v>5.5407622677465458</v>
      </c>
      <c r="R32">
        <v>10.77151034060279</v>
      </c>
      <c r="S32">
        <v>6.698785714285715</v>
      </c>
      <c r="T32">
        <v>0</v>
      </c>
      <c r="U32">
        <v>184.60327752888469</v>
      </c>
      <c r="V32">
        <v>5.2682255639097741</v>
      </c>
      <c r="W32">
        <v>8.8427031382502239</v>
      </c>
      <c r="X32">
        <v>37.464935081426795</v>
      </c>
      <c r="Y32">
        <v>0</v>
      </c>
      <c r="Z32">
        <v>3.3293303999999999</v>
      </c>
      <c r="AA32">
        <v>10.705612319999998</v>
      </c>
      <c r="AB32">
        <v>10.035570480000001</v>
      </c>
      <c r="AC32">
        <v>7.3819532319999999</v>
      </c>
      <c r="AD32">
        <v>9.2942918000000017</v>
      </c>
      <c r="AE32">
        <v>8.1470500000000001</v>
      </c>
      <c r="AF32">
        <v>0</v>
      </c>
      <c r="AG32">
        <v>0</v>
      </c>
      <c r="AH32">
        <v>38.846886999999988</v>
      </c>
      <c r="AI32">
        <v>16.813783999999998</v>
      </c>
      <c r="AJ32">
        <v>0</v>
      </c>
      <c r="AK32">
        <v>12.763079999999999</v>
      </c>
      <c r="AL32">
        <v>20.155330000000003</v>
      </c>
      <c r="AM32">
        <v>2.7083174603174598</v>
      </c>
      <c r="AN32">
        <v>0</v>
      </c>
      <c r="AO32">
        <v>7.4675999999999991</v>
      </c>
      <c r="AP32">
        <v>2.9283660000000005</v>
      </c>
      <c r="AQ32">
        <v>0</v>
      </c>
      <c r="AR32">
        <v>11.21664</v>
      </c>
      <c r="AS32">
        <v>8.0294988000000007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25.484293654216259</v>
      </c>
      <c r="BB32">
        <f t="shared" si="0"/>
        <v>654.09686573092893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51.791008433821418</v>
      </c>
      <c r="L33">
        <v>65.248008156009817</v>
      </c>
      <c r="M33">
        <v>0</v>
      </c>
      <c r="N33">
        <v>29.998845443349751</v>
      </c>
      <c r="O33">
        <v>50.378443722170893</v>
      </c>
      <c r="P33">
        <v>53.152281313571628</v>
      </c>
      <c r="Q33">
        <v>5.5407622677465458</v>
      </c>
      <c r="R33">
        <v>10.77151034060279</v>
      </c>
      <c r="S33">
        <v>6.698785714285715</v>
      </c>
      <c r="T33">
        <v>0</v>
      </c>
      <c r="U33">
        <v>184.60327752888469</v>
      </c>
      <c r="V33">
        <v>5.2682255639097741</v>
      </c>
      <c r="W33">
        <v>8.8427031382502239</v>
      </c>
      <c r="X33">
        <v>37.464935081426795</v>
      </c>
      <c r="Y33">
        <v>0</v>
      </c>
      <c r="Z33">
        <v>3.3293303999999999</v>
      </c>
      <c r="AA33">
        <v>10.705612319999998</v>
      </c>
      <c r="AB33">
        <v>10.035570480000001</v>
      </c>
      <c r="AC33">
        <v>7.3819532319999999</v>
      </c>
      <c r="AD33">
        <v>9.2942918000000017</v>
      </c>
      <c r="AE33">
        <v>8.1470500000000001</v>
      </c>
      <c r="AF33">
        <v>0</v>
      </c>
      <c r="AG33">
        <v>0</v>
      </c>
      <c r="AH33">
        <v>38.846886999999988</v>
      </c>
      <c r="AI33">
        <v>16.813783999999998</v>
      </c>
      <c r="AJ33">
        <v>0</v>
      </c>
      <c r="AK33">
        <v>12.763079999999999</v>
      </c>
      <c r="AL33">
        <v>16.230500000000003</v>
      </c>
      <c r="AM33">
        <v>2.7083174603174598</v>
      </c>
      <c r="AN33">
        <v>0</v>
      </c>
      <c r="AO33">
        <v>7.1688959999999993</v>
      </c>
      <c r="AP33">
        <v>2.9283660000000005</v>
      </c>
      <c r="AQ33">
        <v>0</v>
      </c>
      <c r="AR33">
        <v>11.21664</v>
      </c>
      <c r="AS33">
        <v>8.0294988000000007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25.325946314475836</v>
      </c>
      <c r="BB33">
        <f t="shared" si="0"/>
        <v>650.03261788187183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51.791008433821418</v>
      </c>
      <c r="L34">
        <v>19.002718081593255</v>
      </c>
      <c r="M34">
        <v>0</v>
      </c>
      <c r="N34">
        <v>29.998845443349751</v>
      </c>
      <c r="O34">
        <v>50.378443722170893</v>
      </c>
      <c r="P34">
        <v>53.152281313571628</v>
      </c>
      <c r="Q34">
        <v>5.5407622677465458</v>
      </c>
      <c r="R34">
        <v>10.77151034060279</v>
      </c>
      <c r="S34">
        <v>6.698785714285715</v>
      </c>
      <c r="T34">
        <v>0</v>
      </c>
      <c r="U34">
        <v>184.60327752888469</v>
      </c>
      <c r="V34">
        <v>5.2682255639097741</v>
      </c>
      <c r="W34">
        <v>8.8427031382502239</v>
      </c>
      <c r="X34">
        <v>37.464935081426795</v>
      </c>
      <c r="Y34">
        <v>0</v>
      </c>
      <c r="Z34">
        <v>3.3293303999999999</v>
      </c>
      <c r="AA34">
        <v>10.705612319999998</v>
      </c>
      <c r="AB34">
        <v>10.035570480000001</v>
      </c>
      <c r="AC34">
        <v>7.3819532319999999</v>
      </c>
      <c r="AD34">
        <v>9.2942918000000017</v>
      </c>
      <c r="AE34">
        <v>8.1470500000000001</v>
      </c>
      <c r="AF34">
        <v>0</v>
      </c>
      <c r="AG34">
        <v>0</v>
      </c>
      <c r="AH34">
        <v>38.846886999999988</v>
      </c>
      <c r="AI34">
        <v>4.8501299999999992</v>
      </c>
      <c r="AJ34">
        <v>0</v>
      </c>
      <c r="AK34">
        <v>12.763079999999999</v>
      </c>
      <c r="AL34">
        <v>16.230500000000003</v>
      </c>
      <c r="AM34">
        <v>2.7083174603174598</v>
      </c>
      <c r="AN34">
        <v>0</v>
      </c>
      <c r="AO34">
        <v>7.1688959999999993</v>
      </c>
      <c r="AP34">
        <v>2.9283660000000005</v>
      </c>
      <c r="AQ34">
        <v>0</v>
      </c>
      <c r="AR34">
        <v>11.21664</v>
      </c>
      <c r="AS34">
        <v>8.0294988000000007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23.143110757324266</v>
      </c>
      <c r="BB34">
        <f t="shared" si="0"/>
        <v>594.0065093646067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24.996838016080947</v>
      </c>
      <c r="L35">
        <v>19.001877934272301</v>
      </c>
      <c r="M35">
        <v>0</v>
      </c>
      <c r="N35">
        <v>29.998845443349751</v>
      </c>
      <c r="O35">
        <v>50.378443722170893</v>
      </c>
      <c r="P35">
        <v>53.152281313571628</v>
      </c>
      <c r="Q35">
        <v>5.5372533057851241</v>
      </c>
      <c r="R35">
        <v>11.189610235825837</v>
      </c>
      <c r="S35">
        <v>6.6986867541766104</v>
      </c>
      <c r="T35">
        <v>0</v>
      </c>
      <c r="U35">
        <v>184.60327752888469</v>
      </c>
      <c r="V35">
        <v>5.2677710526315789</v>
      </c>
      <c r="W35">
        <v>8.8404584112149518</v>
      </c>
      <c r="X35">
        <v>37.474901322556939</v>
      </c>
      <c r="Y35">
        <v>0</v>
      </c>
      <c r="Z35">
        <v>3.3293303999999999</v>
      </c>
      <c r="AA35">
        <v>10.705612319999998</v>
      </c>
      <c r="AB35">
        <v>10.035570480000001</v>
      </c>
      <c r="AC35">
        <v>7.3819532319999999</v>
      </c>
      <c r="AD35">
        <v>9.2942918000000017</v>
      </c>
      <c r="AE35">
        <v>8.1470500000000001</v>
      </c>
      <c r="AF35">
        <v>0</v>
      </c>
      <c r="AG35">
        <v>0</v>
      </c>
      <c r="AH35">
        <v>38.846886999999988</v>
      </c>
      <c r="AI35">
        <v>3.556762</v>
      </c>
      <c r="AJ35">
        <v>0</v>
      </c>
      <c r="AK35">
        <v>12.763079999999999</v>
      </c>
      <c r="AL35">
        <v>16.230500000000003</v>
      </c>
      <c r="AM35">
        <v>2.7083174603174598</v>
      </c>
      <c r="AN35">
        <v>0</v>
      </c>
      <c r="AO35">
        <v>7.1688959999999993</v>
      </c>
      <c r="AP35">
        <v>2.9283660000000005</v>
      </c>
      <c r="AQ35">
        <v>0</v>
      </c>
      <c r="AR35">
        <v>11.21664</v>
      </c>
      <c r="AS35">
        <v>8.0294988000000007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22.105611936172203</v>
      </c>
      <c r="BB35">
        <f t="shared" si="0"/>
        <v>567.37738859666649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24.996838016080947</v>
      </c>
      <c r="L36">
        <v>19.001877934272301</v>
      </c>
      <c r="M36">
        <v>0</v>
      </c>
      <c r="N36">
        <v>29.998845443349751</v>
      </c>
      <c r="O36">
        <v>50.378443722170893</v>
      </c>
      <c r="P36">
        <v>53.152281313571628</v>
      </c>
      <c r="Q36">
        <v>5.5372533057851241</v>
      </c>
      <c r="R36">
        <v>10.764313660377358</v>
      </c>
      <c r="S36">
        <v>6.6986867541766104</v>
      </c>
      <c r="T36">
        <v>0</v>
      </c>
      <c r="U36">
        <v>184.60327752888469</v>
      </c>
      <c r="V36">
        <v>5.2677710526315789</v>
      </c>
      <c r="W36">
        <v>8.8404584112149518</v>
      </c>
      <c r="X36">
        <v>37.474901322556939</v>
      </c>
      <c r="Y36">
        <v>0</v>
      </c>
      <c r="Z36">
        <v>3.3293303999999999</v>
      </c>
      <c r="AA36">
        <v>10.705612319999998</v>
      </c>
      <c r="AB36">
        <v>10.035570480000001</v>
      </c>
      <c r="AC36">
        <v>7.3819532319999999</v>
      </c>
      <c r="AD36">
        <v>9.2942918000000017</v>
      </c>
      <c r="AE36">
        <v>8.1470500000000001</v>
      </c>
      <c r="AF36">
        <v>0</v>
      </c>
      <c r="AG36">
        <v>0</v>
      </c>
      <c r="AH36">
        <v>38.846886999999988</v>
      </c>
      <c r="AI36">
        <v>3.556762</v>
      </c>
      <c r="AJ36">
        <v>0</v>
      </c>
      <c r="AK36">
        <v>12.763079999999999</v>
      </c>
      <c r="AL36">
        <v>16.230500000000003</v>
      </c>
      <c r="AM36">
        <v>2.7083174603174598</v>
      </c>
      <c r="AN36">
        <v>0</v>
      </c>
      <c r="AO36">
        <v>7.1688959999999993</v>
      </c>
      <c r="AP36">
        <v>2.9283660000000005</v>
      </c>
      <c r="AQ36">
        <v>0</v>
      </c>
      <c r="AR36">
        <v>11.21664</v>
      </c>
      <c r="AS36">
        <v>8.0294988000000007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22.089663267138818</v>
      </c>
      <c r="BB36">
        <f t="shared" si="0"/>
        <v>566.96804069025154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23.283350964843748</v>
      </c>
      <c r="L37">
        <v>19.001877934272301</v>
      </c>
      <c r="M37">
        <v>0</v>
      </c>
      <c r="N37">
        <v>29.998845443349751</v>
      </c>
      <c r="O37">
        <v>50.378443722170893</v>
      </c>
      <c r="P37">
        <v>53.152281313571628</v>
      </c>
      <c r="Q37">
        <v>5.5372533057851241</v>
      </c>
      <c r="R37">
        <v>10.764313660377358</v>
      </c>
      <c r="S37">
        <v>6.6986867541766104</v>
      </c>
      <c r="T37">
        <v>0</v>
      </c>
      <c r="U37">
        <v>184.60327752888469</v>
      </c>
      <c r="V37">
        <v>5.2677710526315789</v>
      </c>
      <c r="W37">
        <v>8.8405579262213365</v>
      </c>
      <c r="X37">
        <v>37.464935190546782</v>
      </c>
      <c r="Y37">
        <v>0</v>
      </c>
      <c r="Z37">
        <v>3.3293303999999999</v>
      </c>
      <c r="AA37">
        <v>10.705612319999998</v>
      </c>
      <c r="AB37">
        <v>10.035570480000001</v>
      </c>
      <c r="AC37">
        <v>7.3819532319999999</v>
      </c>
      <c r="AD37">
        <v>9.2942918000000017</v>
      </c>
      <c r="AE37">
        <v>8.1470500000000001</v>
      </c>
      <c r="AF37">
        <v>0</v>
      </c>
      <c r="AG37">
        <v>0</v>
      </c>
      <c r="AH37">
        <v>38.846886999999988</v>
      </c>
      <c r="AI37">
        <v>3.556762</v>
      </c>
      <c r="AJ37">
        <v>0</v>
      </c>
      <c r="AK37">
        <v>12.763079999999999</v>
      </c>
      <c r="AL37">
        <v>16.230500000000003</v>
      </c>
      <c r="AM37">
        <v>2.7083174603174598</v>
      </c>
      <c r="AN37">
        <v>0</v>
      </c>
      <c r="AO37">
        <v>7.1688959999999993</v>
      </c>
      <c r="AP37">
        <v>2.9283660000000005</v>
      </c>
      <c r="AQ37">
        <v>0</v>
      </c>
      <c r="AR37">
        <v>11.21664</v>
      </c>
      <c r="AS37">
        <v>8.0294988000000007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22.025037351311084</v>
      </c>
      <c r="BB37">
        <f t="shared" si="0"/>
        <v>565.30931293783817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23.283350964843748</v>
      </c>
      <c r="L38">
        <v>18.004374373462134</v>
      </c>
      <c r="M38">
        <v>0</v>
      </c>
      <c r="N38">
        <v>29.998845443349751</v>
      </c>
      <c r="O38">
        <v>50.378443722170893</v>
      </c>
      <c r="P38">
        <v>53.152281313571628</v>
      </c>
      <c r="Q38">
        <v>5.5372533057851241</v>
      </c>
      <c r="R38">
        <v>10.764313660377358</v>
      </c>
      <c r="S38">
        <v>6.6986867541766104</v>
      </c>
      <c r="T38">
        <v>0</v>
      </c>
      <c r="U38">
        <v>184.60327752888469</v>
      </c>
      <c r="V38">
        <v>5.2677710526315789</v>
      </c>
      <c r="W38">
        <v>8.8405579262213365</v>
      </c>
      <c r="X38">
        <v>37.464935190546782</v>
      </c>
      <c r="Y38">
        <v>0</v>
      </c>
      <c r="Z38">
        <v>3.3293303999999999</v>
      </c>
      <c r="AA38">
        <v>10.705612319999998</v>
      </c>
      <c r="AB38">
        <v>10.035570480000001</v>
      </c>
      <c r="AC38">
        <v>7.3819532319999999</v>
      </c>
      <c r="AD38">
        <v>9.2942918000000017</v>
      </c>
      <c r="AE38">
        <v>8.1470500000000001</v>
      </c>
      <c r="AF38">
        <v>0</v>
      </c>
      <c r="AG38">
        <v>0</v>
      </c>
      <c r="AH38">
        <v>38.846886999999988</v>
      </c>
      <c r="AI38">
        <v>3.556762</v>
      </c>
      <c r="AJ38">
        <v>0</v>
      </c>
      <c r="AK38">
        <v>12.763079999999999</v>
      </c>
      <c r="AL38">
        <v>16.230500000000003</v>
      </c>
      <c r="AM38">
        <v>2.7083174603174598</v>
      </c>
      <c r="AN38">
        <v>0</v>
      </c>
      <c r="AO38">
        <v>7.1688959999999993</v>
      </c>
      <c r="AP38">
        <v>2.9283660000000005</v>
      </c>
      <c r="AQ38">
        <v>0</v>
      </c>
      <c r="AR38">
        <v>11.21664</v>
      </c>
      <c r="AS38">
        <v>8.0294988000000007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21.987630967780703</v>
      </c>
      <c r="BB38">
        <f t="shared" si="0"/>
        <v>564.34921576055842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23.791469664918676</v>
      </c>
      <c r="L39">
        <v>18.004374373462134</v>
      </c>
      <c r="M39">
        <v>0</v>
      </c>
      <c r="N39">
        <v>29.998845443349751</v>
      </c>
      <c r="O39">
        <v>50.378443722170893</v>
      </c>
      <c r="P39">
        <v>53.152281313571628</v>
      </c>
      <c r="Q39">
        <v>5.5372533057851241</v>
      </c>
      <c r="R39">
        <v>10.764313660377358</v>
      </c>
      <c r="S39">
        <v>6.6986867541766104</v>
      </c>
      <c r="T39">
        <v>0</v>
      </c>
      <c r="U39">
        <v>189.32514849588043</v>
      </c>
      <c r="V39">
        <v>5.2677710526315789</v>
      </c>
      <c r="W39">
        <v>8.8405579262213365</v>
      </c>
      <c r="X39">
        <v>37.464935190546782</v>
      </c>
      <c r="Y39">
        <v>0</v>
      </c>
      <c r="Z39">
        <v>3.3293303999999999</v>
      </c>
      <c r="AA39">
        <v>10.705612319999998</v>
      </c>
      <c r="AB39">
        <v>10.035570480000001</v>
      </c>
      <c r="AC39">
        <v>7.3819532319999999</v>
      </c>
      <c r="AD39">
        <v>9.2942918000000017</v>
      </c>
      <c r="AE39">
        <v>12.556885224</v>
      </c>
      <c r="AF39">
        <v>0</v>
      </c>
      <c r="AG39">
        <v>0</v>
      </c>
      <c r="AH39">
        <v>38.846886999999988</v>
      </c>
      <c r="AI39">
        <v>3.556762</v>
      </c>
      <c r="AJ39">
        <v>0</v>
      </c>
      <c r="AK39">
        <v>12.763079999999999</v>
      </c>
      <c r="AL39">
        <v>17.706000000000007</v>
      </c>
      <c r="AM39">
        <v>2.7083174603174598</v>
      </c>
      <c r="AN39">
        <v>0</v>
      </c>
      <c r="AO39">
        <v>7.1688959999999993</v>
      </c>
      <c r="AP39">
        <v>2.9283660000000005</v>
      </c>
      <c r="AQ39">
        <v>0</v>
      </c>
      <c r="AR39">
        <v>11.21664</v>
      </c>
      <c r="AS39">
        <v>8.0294988000000007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22.40445647133501</v>
      </c>
      <c r="BB39">
        <f t="shared" si="0"/>
        <v>575.04771514807476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23.792142271111111</v>
      </c>
      <c r="L40">
        <v>18.004374373462134</v>
      </c>
      <c r="M40">
        <v>0</v>
      </c>
      <c r="N40">
        <v>29.998845443349751</v>
      </c>
      <c r="O40">
        <v>50.378443722170893</v>
      </c>
      <c r="P40">
        <v>53.152281313571628</v>
      </c>
      <c r="Q40">
        <v>5.5372533057851241</v>
      </c>
      <c r="R40">
        <v>10.764313660377358</v>
      </c>
      <c r="S40">
        <v>6.6986867541766104</v>
      </c>
      <c r="T40">
        <v>0</v>
      </c>
      <c r="U40">
        <v>189.32514849588043</v>
      </c>
      <c r="V40">
        <v>5.2677710526315789</v>
      </c>
      <c r="W40">
        <v>8.8405579262213365</v>
      </c>
      <c r="X40">
        <v>37.464935190546782</v>
      </c>
      <c r="Y40">
        <v>0</v>
      </c>
      <c r="Z40">
        <v>3.3293303999999999</v>
      </c>
      <c r="AA40">
        <v>10.705612319999998</v>
      </c>
      <c r="AB40">
        <v>10.035570480000001</v>
      </c>
      <c r="AC40">
        <v>7.3819532319999999</v>
      </c>
      <c r="AD40">
        <v>9.2942918000000017</v>
      </c>
      <c r="AE40">
        <v>12.556885224</v>
      </c>
      <c r="AF40">
        <v>0</v>
      </c>
      <c r="AG40">
        <v>0</v>
      </c>
      <c r="AH40">
        <v>38.846886999999988</v>
      </c>
      <c r="AI40">
        <v>3.556762</v>
      </c>
      <c r="AJ40">
        <v>0</v>
      </c>
      <c r="AK40">
        <v>12.763079999999999</v>
      </c>
      <c r="AL40">
        <v>17.706000000000007</v>
      </c>
      <c r="AM40">
        <v>2.7083174603174598</v>
      </c>
      <c r="AN40">
        <v>0</v>
      </c>
      <c r="AO40">
        <v>7.1688959999999993</v>
      </c>
      <c r="AP40">
        <v>2.9283660000000005</v>
      </c>
      <c r="AQ40">
        <v>0</v>
      </c>
      <c r="AR40">
        <v>11.21664</v>
      </c>
      <c r="AS40">
        <v>8.0294988000000007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22.404481834002624</v>
      </c>
      <c r="BB40">
        <f t="shared" si="0"/>
        <v>575.04836239159965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23.791469664918676</v>
      </c>
      <c r="L41">
        <v>18.004374373462134</v>
      </c>
      <c r="M41">
        <v>0</v>
      </c>
      <c r="N41">
        <v>29.998845443349751</v>
      </c>
      <c r="O41">
        <v>50.378443722170893</v>
      </c>
      <c r="P41">
        <v>53.152281313571628</v>
      </c>
      <c r="Q41">
        <v>5.5372533057851241</v>
      </c>
      <c r="R41">
        <v>10.764313660377358</v>
      </c>
      <c r="S41">
        <v>6.6986867541766104</v>
      </c>
      <c r="T41">
        <v>0</v>
      </c>
      <c r="U41">
        <v>189.32514849588043</v>
      </c>
      <c r="V41">
        <v>5.2677710526315789</v>
      </c>
      <c r="W41">
        <v>8.8405579262213365</v>
      </c>
      <c r="X41">
        <v>37.464935190546782</v>
      </c>
      <c r="Y41">
        <v>0</v>
      </c>
      <c r="Z41">
        <v>3.3293303999999999</v>
      </c>
      <c r="AA41">
        <v>10.705612319999998</v>
      </c>
      <c r="AB41">
        <v>10.035570480000001</v>
      </c>
      <c r="AC41">
        <v>7.3819532319999999</v>
      </c>
      <c r="AD41">
        <v>9.2942918000000017</v>
      </c>
      <c r="AE41">
        <v>8.1470500000000001</v>
      </c>
      <c r="AF41">
        <v>0</v>
      </c>
      <c r="AG41">
        <v>0</v>
      </c>
      <c r="AH41">
        <v>38.846886999999988</v>
      </c>
      <c r="AI41">
        <v>3.556762</v>
      </c>
      <c r="AJ41">
        <v>0</v>
      </c>
      <c r="AK41">
        <v>12.763079999999999</v>
      </c>
      <c r="AL41">
        <v>16.230500000000003</v>
      </c>
      <c r="AM41">
        <v>2.7083174603174598</v>
      </c>
      <c r="AN41">
        <v>0</v>
      </c>
      <c r="AO41">
        <v>7.1688959999999993</v>
      </c>
      <c r="AP41">
        <v>2.9283660000000005</v>
      </c>
      <c r="AQ41">
        <v>0</v>
      </c>
      <c r="AR41">
        <v>11.21664</v>
      </c>
      <c r="AS41">
        <v>8.0294988000000007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22.183756235335011</v>
      </c>
      <c r="BB41">
        <f t="shared" si="0"/>
        <v>569.38308016007477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23.792142271111111</v>
      </c>
      <c r="L42">
        <v>18.004374373462134</v>
      </c>
      <c r="M42">
        <v>0</v>
      </c>
      <c r="N42">
        <v>29.998845443349751</v>
      </c>
      <c r="O42">
        <v>50.378443722170893</v>
      </c>
      <c r="P42">
        <v>53.152281313571628</v>
      </c>
      <c r="Q42">
        <v>5.5372533057851241</v>
      </c>
      <c r="R42">
        <v>10.764313660377358</v>
      </c>
      <c r="S42">
        <v>6.6986867541766104</v>
      </c>
      <c r="T42">
        <v>0</v>
      </c>
      <c r="U42">
        <v>189.32514849588043</v>
      </c>
      <c r="V42">
        <v>5.2677710526315789</v>
      </c>
      <c r="W42">
        <v>8.8405579262213365</v>
      </c>
      <c r="X42">
        <v>37.464935190546782</v>
      </c>
      <c r="Y42">
        <v>0</v>
      </c>
      <c r="Z42">
        <v>3.3293303999999999</v>
      </c>
      <c r="AA42">
        <v>10.705612319999998</v>
      </c>
      <c r="AB42">
        <v>10.035570480000001</v>
      </c>
      <c r="AC42">
        <v>7.3819532319999999</v>
      </c>
      <c r="AD42">
        <v>9.2942918000000017</v>
      </c>
      <c r="AE42">
        <v>8.1470500000000001</v>
      </c>
      <c r="AF42">
        <v>0</v>
      </c>
      <c r="AG42">
        <v>0</v>
      </c>
      <c r="AH42">
        <v>38.846886999999988</v>
      </c>
      <c r="AI42">
        <v>3.556762</v>
      </c>
      <c r="AJ42">
        <v>0</v>
      </c>
      <c r="AK42">
        <v>12.763079999999999</v>
      </c>
      <c r="AL42">
        <v>16.230500000000003</v>
      </c>
      <c r="AM42">
        <v>2.7083174603174598</v>
      </c>
      <c r="AN42">
        <v>0</v>
      </c>
      <c r="AO42">
        <v>7.1688959999999993</v>
      </c>
      <c r="AP42">
        <v>2.9283660000000005</v>
      </c>
      <c r="AQ42">
        <v>0</v>
      </c>
      <c r="AR42">
        <v>11.21664</v>
      </c>
      <c r="AS42">
        <v>8.0294988000000007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22.183781598002625</v>
      </c>
      <c r="BB42">
        <f t="shared" si="0"/>
        <v>569.38372740359955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23.293825251066924</v>
      </c>
      <c r="L43">
        <v>18.004374373462134</v>
      </c>
      <c r="M43">
        <v>0</v>
      </c>
      <c r="N43">
        <v>29.998845443349751</v>
      </c>
      <c r="O43">
        <v>50.378443722170893</v>
      </c>
      <c r="P43">
        <v>53.152281313571628</v>
      </c>
      <c r="Q43">
        <v>5.5372533057851241</v>
      </c>
      <c r="R43">
        <v>10.764313660377358</v>
      </c>
      <c r="S43">
        <v>6.9614193310165069</v>
      </c>
      <c r="T43">
        <v>0</v>
      </c>
      <c r="U43">
        <v>189.32514849588043</v>
      </c>
      <c r="V43">
        <v>5.2677710526315789</v>
      </c>
      <c r="W43">
        <v>8.8405579262213365</v>
      </c>
      <c r="X43">
        <v>37.464935190546782</v>
      </c>
      <c r="Y43">
        <v>0</v>
      </c>
      <c r="Z43">
        <v>3.3293303999999999</v>
      </c>
      <c r="AA43">
        <v>10.705612319999998</v>
      </c>
      <c r="AB43">
        <v>10.035570480000001</v>
      </c>
      <c r="AC43">
        <v>7.3819532319999999</v>
      </c>
      <c r="AD43">
        <v>9.2942918000000017</v>
      </c>
      <c r="AE43">
        <v>8.1470500000000001</v>
      </c>
      <c r="AF43">
        <v>0</v>
      </c>
      <c r="AG43">
        <v>0</v>
      </c>
      <c r="AH43">
        <v>38.846886999999988</v>
      </c>
      <c r="AI43">
        <v>3.556762</v>
      </c>
      <c r="AJ43">
        <v>0</v>
      </c>
      <c r="AK43">
        <v>12.763079999999999</v>
      </c>
      <c r="AL43">
        <v>16.230500000000003</v>
      </c>
      <c r="AM43">
        <v>2.7083174603174598</v>
      </c>
      <c r="AN43">
        <v>0</v>
      </c>
      <c r="AO43">
        <v>7.1688959999999993</v>
      </c>
      <c r="AP43">
        <v>2.9283660000000005</v>
      </c>
      <c r="AQ43">
        <v>0</v>
      </c>
      <c r="AR43">
        <v>10.094975999999999</v>
      </c>
      <c r="AS43">
        <v>7.6878179999999992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22.120071627980426</v>
      </c>
      <c r="BB43">
        <f t="shared" si="0"/>
        <v>567.74850813041735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23.282354648164972</v>
      </c>
      <c r="L44">
        <v>18.004374373462134</v>
      </c>
      <c r="M44">
        <v>0</v>
      </c>
      <c r="N44">
        <v>29.998845443349751</v>
      </c>
      <c r="O44">
        <v>50.378443722170893</v>
      </c>
      <c r="P44">
        <v>53.152281313571628</v>
      </c>
      <c r="Q44">
        <v>5.5372533057851241</v>
      </c>
      <c r="R44">
        <v>10.764313660377358</v>
      </c>
      <c r="S44">
        <v>6.9614193310165069</v>
      </c>
      <c r="T44">
        <v>0</v>
      </c>
      <c r="U44">
        <v>189.32514849588043</v>
      </c>
      <c r="V44">
        <v>5.2677710526315789</v>
      </c>
      <c r="W44">
        <v>8.8405579262213365</v>
      </c>
      <c r="X44">
        <v>37.464935190546782</v>
      </c>
      <c r="Y44">
        <v>0</v>
      </c>
      <c r="Z44">
        <v>3.3293303999999999</v>
      </c>
      <c r="AA44">
        <v>10.705612319999998</v>
      </c>
      <c r="AB44">
        <v>10.035570480000001</v>
      </c>
      <c r="AC44">
        <v>7.3819532319999999</v>
      </c>
      <c r="AD44">
        <v>9.2942918000000017</v>
      </c>
      <c r="AE44">
        <v>8.1470500000000001</v>
      </c>
      <c r="AF44">
        <v>0</v>
      </c>
      <c r="AG44">
        <v>0</v>
      </c>
      <c r="AH44">
        <v>38.846886999999988</v>
      </c>
      <c r="AI44">
        <v>3.556762</v>
      </c>
      <c r="AJ44">
        <v>0</v>
      </c>
      <c r="AK44">
        <v>12.763079999999999</v>
      </c>
      <c r="AL44">
        <v>16.230500000000003</v>
      </c>
      <c r="AM44">
        <v>2.7083174603174598</v>
      </c>
      <c r="AN44">
        <v>0</v>
      </c>
      <c r="AO44">
        <v>7.1688959999999993</v>
      </c>
      <c r="AP44">
        <v>2.9283660000000005</v>
      </c>
      <c r="AQ44">
        <v>0</v>
      </c>
      <c r="AR44">
        <v>10.094975999999999</v>
      </c>
      <c r="AS44">
        <v>7.6878179999999992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22.119641515998065</v>
      </c>
      <c r="BB44">
        <f t="shared" si="0"/>
        <v>567.73746763949782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23.366815934487132</v>
      </c>
      <c r="L45">
        <v>18.016364299167627</v>
      </c>
      <c r="M45">
        <v>0</v>
      </c>
      <c r="N45">
        <v>29.998845443349751</v>
      </c>
      <c r="O45">
        <v>50.378443722170893</v>
      </c>
      <c r="P45">
        <v>53.902264259100029</v>
      </c>
      <c r="Q45">
        <v>2.0763358778625953</v>
      </c>
      <c r="R45">
        <v>5.4028031199999997</v>
      </c>
      <c r="S45">
        <v>3.2401859534081106</v>
      </c>
      <c r="T45">
        <v>0</v>
      </c>
      <c r="U45">
        <v>191.68245647236944</v>
      </c>
      <c r="V45">
        <v>0</v>
      </c>
      <c r="W45">
        <v>8.8405579262213365</v>
      </c>
      <c r="X45">
        <v>37.464935190546782</v>
      </c>
      <c r="Y45">
        <v>0</v>
      </c>
      <c r="Z45">
        <v>3.3293303999999999</v>
      </c>
      <c r="AA45">
        <v>10.705612319999998</v>
      </c>
      <c r="AB45">
        <v>10.035570480000001</v>
      </c>
      <c r="AC45">
        <v>7.3819532319999999</v>
      </c>
      <c r="AD45">
        <v>9.2942918000000017</v>
      </c>
      <c r="AE45">
        <v>8.1470500000000001</v>
      </c>
      <c r="AF45">
        <v>0</v>
      </c>
      <c r="AG45">
        <v>0</v>
      </c>
      <c r="AH45">
        <v>38.846886999999988</v>
      </c>
      <c r="AI45">
        <v>3.8801040000000002</v>
      </c>
      <c r="AJ45">
        <v>0</v>
      </c>
      <c r="AK45">
        <v>12.763079999999999</v>
      </c>
      <c r="AL45">
        <v>16.230500000000003</v>
      </c>
      <c r="AM45">
        <v>2.7083174603174598</v>
      </c>
      <c r="AN45">
        <v>0</v>
      </c>
      <c r="AO45">
        <v>7.1688959999999993</v>
      </c>
      <c r="AP45">
        <v>2.9283660000000005</v>
      </c>
      <c r="AQ45">
        <v>0</v>
      </c>
      <c r="AR45">
        <v>10.094975999999999</v>
      </c>
      <c r="AS45">
        <v>7.6878179999999992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21.583978594287021</v>
      </c>
      <c r="BB45">
        <f t="shared" si="0"/>
        <v>553.98878229671402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23.356668052560039</v>
      </c>
      <c r="L46">
        <v>18.016364299167627</v>
      </c>
      <c r="M46">
        <v>0</v>
      </c>
      <c r="N46">
        <v>29.998845443349751</v>
      </c>
      <c r="O46">
        <v>50.378443722170893</v>
      </c>
      <c r="P46">
        <v>53.902264259100029</v>
      </c>
      <c r="Q46">
        <v>2.0763358778625953</v>
      </c>
      <c r="R46">
        <v>5.4028031199999997</v>
      </c>
      <c r="S46">
        <v>3.2401859534081106</v>
      </c>
      <c r="T46">
        <v>0</v>
      </c>
      <c r="U46">
        <v>191.68245647236944</v>
      </c>
      <c r="V46">
        <v>0</v>
      </c>
      <c r="W46">
        <v>8.8402312711864397</v>
      </c>
      <c r="X46">
        <v>37.464935064935069</v>
      </c>
      <c r="Y46">
        <v>0</v>
      </c>
      <c r="Z46">
        <v>3.3293303999999999</v>
      </c>
      <c r="AA46">
        <v>10.705612319999998</v>
      </c>
      <c r="AB46">
        <v>10.035570480000001</v>
      </c>
      <c r="AC46">
        <v>7.3819532319999999</v>
      </c>
      <c r="AD46">
        <v>9.2942918000000017</v>
      </c>
      <c r="AE46">
        <v>8.1470500000000001</v>
      </c>
      <c r="AF46">
        <v>0</v>
      </c>
      <c r="AG46">
        <v>0</v>
      </c>
      <c r="AH46">
        <v>38.846886999999988</v>
      </c>
      <c r="AI46">
        <v>3.8801040000000002</v>
      </c>
      <c r="AJ46">
        <v>0</v>
      </c>
      <c r="AK46">
        <v>12.763079999999999</v>
      </c>
      <c r="AL46">
        <v>16.230500000000003</v>
      </c>
      <c r="AM46">
        <v>2.7083174603174598</v>
      </c>
      <c r="AN46">
        <v>0</v>
      </c>
      <c r="AO46">
        <v>7.1688959999999993</v>
      </c>
      <c r="AP46">
        <v>2.9283660000000005</v>
      </c>
      <c r="AQ46">
        <v>0</v>
      </c>
      <c r="AR46">
        <v>10.094975999999999</v>
      </c>
      <c r="AS46">
        <v>7.6878179999999992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21.583585508549245</v>
      </c>
      <c r="BB46">
        <f t="shared" si="0"/>
        <v>553.97870071987791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25.433091209152664</v>
      </c>
      <c r="L47">
        <v>18.016237013287295</v>
      </c>
      <c r="M47">
        <v>0</v>
      </c>
      <c r="N47">
        <v>29.998845443349751</v>
      </c>
      <c r="O47">
        <v>50.378443722170893</v>
      </c>
      <c r="P47">
        <v>53.902264259100029</v>
      </c>
      <c r="Q47">
        <v>2.680638265486726</v>
      </c>
      <c r="R47">
        <v>5.4028031199999997</v>
      </c>
      <c r="S47">
        <v>3.2401859534081106</v>
      </c>
      <c r="T47">
        <v>0</v>
      </c>
      <c r="U47">
        <v>191.68245647236944</v>
      </c>
      <c r="V47">
        <v>0</v>
      </c>
      <c r="W47">
        <v>8.8402312711864397</v>
      </c>
      <c r="X47">
        <v>37.464935064935069</v>
      </c>
      <c r="Y47">
        <v>0</v>
      </c>
      <c r="Z47">
        <v>3.3293303999999999</v>
      </c>
      <c r="AA47">
        <v>7.1370748800000001</v>
      </c>
      <c r="AB47">
        <v>10.035570480000001</v>
      </c>
      <c r="AC47">
        <v>7.3819532319999999</v>
      </c>
      <c r="AD47">
        <v>9.2942918000000017</v>
      </c>
      <c r="AE47">
        <v>8.1470500000000001</v>
      </c>
      <c r="AF47">
        <v>0</v>
      </c>
      <c r="AG47">
        <v>0</v>
      </c>
      <c r="AH47">
        <v>38.846886999999988</v>
      </c>
      <c r="AI47">
        <v>3.8801040000000002</v>
      </c>
      <c r="AJ47">
        <v>0</v>
      </c>
      <c r="AK47">
        <v>12.763079999999999</v>
      </c>
      <c r="AL47">
        <v>16.230500000000003</v>
      </c>
      <c r="AM47">
        <v>2.7083174603174598</v>
      </c>
      <c r="AN47">
        <v>0</v>
      </c>
      <c r="AO47">
        <v>7.1688959999999993</v>
      </c>
      <c r="AP47">
        <v>2.9283660000000005</v>
      </c>
      <c r="AQ47">
        <v>0</v>
      </c>
      <c r="AR47">
        <v>11.21664</v>
      </c>
      <c r="AS47">
        <v>8.2345072800000008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21.612850941867507</v>
      </c>
      <c r="BB47">
        <f t="shared" si="0"/>
        <v>554.72984938489617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25.422714415661037</v>
      </c>
      <c r="L48">
        <v>18.016237013287295</v>
      </c>
      <c r="M48">
        <v>0</v>
      </c>
      <c r="N48">
        <v>29.998845443349751</v>
      </c>
      <c r="O48">
        <v>50.378443722170893</v>
      </c>
      <c r="P48">
        <v>53.902264259100029</v>
      </c>
      <c r="Q48">
        <v>2.7538510354745926</v>
      </c>
      <c r="R48">
        <v>5.4028031199999997</v>
      </c>
      <c r="S48">
        <v>3.2401859534081106</v>
      </c>
      <c r="T48">
        <v>0</v>
      </c>
      <c r="U48">
        <v>191.68245647236944</v>
      </c>
      <c r="V48">
        <v>0</v>
      </c>
      <c r="W48">
        <v>8.8402312711864397</v>
      </c>
      <c r="X48">
        <v>37.464935064935069</v>
      </c>
      <c r="Y48">
        <v>0</v>
      </c>
      <c r="Z48">
        <v>3.3293303999999999</v>
      </c>
      <c r="AA48">
        <v>7.1370748800000001</v>
      </c>
      <c r="AB48">
        <v>10.035570480000001</v>
      </c>
      <c r="AC48">
        <v>7.3819532319999999</v>
      </c>
      <c r="AD48">
        <v>9.2942918000000017</v>
      </c>
      <c r="AE48">
        <v>8.1470500000000001</v>
      </c>
      <c r="AF48">
        <v>0</v>
      </c>
      <c r="AG48">
        <v>0</v>
      </c>
      <c r="AH48">
        <v>38.846886999999988</v>
      </c>
      <c r="AI48">
        <v>3.8801040000000002</v>
      </c>
      <c r="AJ48">
        <v>0</v>
      </c>
      <c r="AK48">
        <v>12.763079999999999</v>
      </c>
      <c r="AL48">
        <v>16.230500000000003</v>
      </c>
      <c r="AM48">
        <v>2.7083174603174598</v>
      </c>
      <c r="AN48">
        <v>0</v>
      </c>
      <c r="AO48">
        <v>7.1688959999999993</v>
      </c>
      <c r="AP48">
        <v>2.9283660000000005</v>
      </c>
      <c r="AQ48">
        <v>0</v>
      </c>
      <c r="AR48">
        <v>11.21664</v>
      </c>
      <c r="AS48">
        <v>8.2345072800000008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21.615207516353237</v>
      </c>
      <c r="BB48">
        <f t="shared" si="0"/>
        <v>554.7903287869068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25.433091209152664</v>
      </c>
      <c r="L49">
        <v>18.016237013287295</v>
      </c>
      <c r="M49">
        <v>0</v>
      </c>
      <c r="N49">
        <v>29.998845443349751</v>
      </c>
      <c r="O49">
        <v>50.378443722170893</v>
      </c>
      <c r="P49">
        <v>53.704378774805861</v>
      </c>
      <c r="Q49">
        <v>2.7538510354745926</v>
      </c>
      <c r="R49">
        <v>5.4028031199999997</v>
      </c>
      <c r="S49">
        <v>3.2401859534081106</v>
      </c>
      <c r="T49">
        <v>0</v>
      </c>
      <c r="U49">
        <v>191.68245647236944</v>
      </c>
      <c r="V49">
        <v>0</v>
      </c>
      <c r="W49">
        <v>8.8402312711864397</v>
      </c>
      <c r="X49">
        <v>37.464935064935069</v>
      </c>
      <c r="Y49">
        <v>0</v>
      </c>
      <c r="Z49">
        <v>3.3293303999999999</v>
      </c>
      <c r="AA49">
        <v>7.1370748800000001</v>
      </c>
      <c r="AB49">
        <v>10.035570480000001</v>
      </c>
      <c r="AC49">
        <v>7.3819532319999999</v>
      </c>
      <c r="AD49">
        <v>9.2942918000000017</v>
      </c>
      <c r="AE49">
        <v>8.1470500000000001</v>
      </c>
      <c r="AF49">
        <v>0</v>
      </c>
      <c r="AG49">
        <v>0</v>
      </c>
      <c r="AH49">
        <v>38.846886999999988</v>
      </c>
      <c r="AI49">
        <v>3.8801040000000002</v>
      </c>
      <c r="AJ49">
        <v>0</v>
      </c>
      <c r="AK49">
        <v>12.763079999999999</v>
      </c>
      <c r="AL49">
        <v>16.230500000000003</v>
      </c>
      <c r="AM49">
        <v>2.7083174603174598</v>
      </c>
      <c r="AN49">
        <v>0</v>
      </c>
      <c r="AO49">
        <v>7.5049379999999992</v>
      </c>
      <c r="AP49">
        <v>2.9283660000000005</v>
      </c>
      <c r="AQ49">
        <v>0</v>
      </c>
      <c r="AR49">
        <v>11.21664</v>
      </c>
      <c r="AS49">
        <v>8.2345072800000008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21.620777042221427</v>
      </c>
      <c r="BB49">
        <f t="shared" si="0"/>
        <v>554.93329257023606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26.088374535898346</v>
      </c>
      <c r="L50">
        <v>17.683362444067274</v>
      </c>
      <c r="M50">
        <v>0</v>
      </c>
      <c r="N50">
        <v>29.998845443349751</v>
      </c>
      <c r="O50">
        <v>50.378443722170893</v>
      </c>
      <c r="P50">
        <v>53.704378774805861</v>
      </c>
      <c r="Q50">
        <v>2.7538510354745926</v>
      </c>
      <c r="R50">
        <v>5.4028031199999997</v>
      </c>
      <c r="S50">
        <v>3.2401859534081106</v>
      </c>
      <c r="T50">
        <v>0</v>
      </c>
      <c r="U50">
        <v>191.68245647236944</v>
      </c>
      <c r="V50">
        <v>0</v>
      </c>
      <c r="W50">
        <v>8.8402312711864397</v>
      </c>
      <c r="X50">
        <v>37.464935064935069</v>
      </c>
      <c r="Y50">
        <v>0</v>
      </c>
      <c r="Z50">
        <v>3.3293303999999999</v>
      </c>
      <c r="AA50">
        <v>7.1370748800000001</v>
      </c>
      <c r="AB50">
        <v>10.035570480000001</v>
      </c>
      <c r="AC50">
        <v>7.3819532319999999</v>
      </c>
      <c r="AD50">
        <v>9.2942918000000017</v>
      </c>
      <c r="AE50">
        <v>8.1470500000000001</v>
      </c>
      <c r="AF50">
        <v>0</v>
      </c>
      <c r="AG50">
        <v>0</v>
      </c>
      <c r="AH50">
        <v>38.846886999999988</v>
      </c>
      <c r="AI50">
        <v>3.8801040000000002</v>
      </c>
      <c r="AJ50">
        <v>0</v>
      </c>
      <c r="AK50">
        <v>12.763079999999999</v>
      </c>
      <c r="AL50">
        <v>16.230500000000003</v>
      </c>
      <c r="AM50">
        <v>2.7083174603174598</v>
      </c>
      <c r="AN50">
        <v>0</v>
      </c>
      <c r="AO50">
        <v>7.5049379999999992</v>
      </c>
      <c r="AP50">
        <v>2.9283660000000005</v>
      </c>
      <c r="AQ50">
        <v>0</v>
      </c>
      <c r="AR50">
        <v>11.21664</v>
      </c>
      <c r="AS50">
        <v>8.2345072800000008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21.632867472311766</v>
      </c>
      <c r="BB50">
        <f t="shared" si="0"/>
        <v>555.24361089767137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25.673003709061717</v>
      </c>
      <c r="L51">
        <v>17.683362444067274</v>
      </c>
      <c r="M51">
        <v>0</v>
      </c>
      <c r="N51">
        <v>29.998845443349751</v>
      </c>
      <c r="O51">
        <v>50.378443722170893</v>
      </c>
      <c r="P51">
        <v>53.704378774805861</v>
      </c>
      <c r="Q51">
        <v>2.7538510354745926</v>
      </c>
      <c r="R51">
        <v>5.4028031199999997</v>
      </c>
      <c r="S51">
        <v>3.2401859534081106</v>
      </c>
      <c r="T51">
        <v>0</v>
      </c>
      <c r="U51">
        <v>191.68245647236944</v>
      </c>
      <c r="V51">
        <v>0</v>
      </c>
      <c r="W51">
        <v>8.8402312711864397</v>
      </c>
      <c r="X51">
        <v>37.464935064935069</v>
      </c>
      <c r="Y51">
        <v>0</v>
      </c>
      <c r="Z51">
        <v>3.3293303999999999</v>
      </c>
      <c r="AA51">
        <v>7.1370748800000001</v>
      </c>
      <c r="AB51">
        <v>10.035570480000001</v>
      </c>
      <c r="AC51">
        <v>7.3819532319999999</v>
      </c>
      <c r="AD51">
        <v>9.2942918000000017</v>
      </c>
      <c r="AE51">
        <v>8.1470500000000001</v>
      </c>
      <c r="AF51">
        <v>0</v>
      </c>
      <c r="AG51">
        <v>0</v>
      </c>
      <c r="AH51">
        <v>38.846886999999988</v>
      </c>
      <c r="AI51">
        <v>3.8801040000000002</v>
      </c>
      <c r="AJ51">
        <v>0</v>
      </c>
      <c r="AK51">
        <v>12.763079999999999</v>
      </c>
      <c r="AL51">
        <v>16.230500000000003</v>
      </c>
      <c r="AM51">
        <v>2.7083174603174598</v>
      </c>
      <c r="AN51">
        <v>0</v>
      </c>
      <c r="AO51">
        <v>7.9156560000000011</v>
      </c>
      <c r="AP51">
        <v>2.9283660000000005</v>
      </c>
      <c r="AQ51">
        <v>0</v>
      </c>
      <c r="AR51">
        <v>13.31976</v>
      </c>
      <c r="AS51">
        <v>8.2345072800000008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21.711560153811252</v>
      </c>
      <c r="BB51">
        <f t="shared" si="0"/>
        <v>557.26338538933533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25.6619523066631</v>
      </c>
      <c r="L52">
        <v>17.683362444067274</v>
      </c>
      <c r="M52">
        <v>0</v>
      </c>
      <c r="N52">
        <v>29.998845443349751</v>
      </c>
      <c r="O52">
        <v>50.378443722170893</v>
      </c>
      <c r="P52">
        <v>53.704378774805861</v>
      </c>
      <c r="Q52">
        <v>5.7552658148487623</v>
      </c>
      <c r="R52">
        <v>11.189610360256058</v>
      </c>
      <c r="S52">
        <v>6.9619699999999991</v>
      </c>
      <c r="T52">
        <v>0</v>
      </c>
      <c r="U52">
        <v>191.68245647236944</v>
      </c>
      <c r="V52">
        <v>5.2697536480686686</v>
      </c>
      <c r="W52">
        <v>8.8427031382502239</v>
      </c>
      <c r="X52">
        <v>37.464935081426795</v>
      </c>
      <c r="Y52">
        <v>0</v>
      </c>
      <c r="Z52">
        <v>3.3293303999999999</v>
      </c>
      <c r="AA52">
        <v>7.1370748800000001</v>
      </c>
      <c r="AB52">
        <v>10.035570480000001</v>
      </c>
      <c r="AC52">
        <v>7.3819532319999999</v>
      </c>
      <c r="AD52">
        <v>9.2942918000000017</v>
      </c>
      <c r="AE52">
        <v>8.1470500000000001</v>
      </c>
      <c r="AF52">
        <v>0</v>
      </c>
      <c r="AG52">
        <v>0</v>
      </c>
      <c r="AH52">
        <v>38.846886999999988</v>
      </c>
      <c r="AI52">
        <v>3.8801040000000002</v>
      </c>
      <c r="AJ52">
        <v>0</v>
      </c>
      <c r="AK52">
        <v>12.763079999999999</v>
      </c>
      <c r="AL52">
        <v>16.230500000000003</v>
      </c>
      <c r="AM52">
        <v>2.7083174603174598</v>
      </c>
      <c r="AN52">
        <v>0</v>
      </c>
      <c r="AO52">
        <v>7.9156560000000011</v>
      </c>
      <c r="AP52">
        <v>2.9283660000000005</v>
      </c>
      <c r="AQ52">
        <v>0</v>
      </c>
      <c r="AR52">
        <v>13.31976</v>
      </c>
      <c r="AS52">
        <v>8.2345072800000008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22.377979136607639</v>
      </c>
      <c r="BB52">
        <f t="shared" si="0"/>
        <v>574.3681466019865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25.673003709061717</v>
      </c>
      <c r="L53">
        <v>17.683362444067274</v>
      </c>
      <c r="M53">
        <v>0</v>
      </c>
      <c r="N53">
        <v>29.998845443349751</v>
      </c>
      <c r="O53">
        <v>50.378443722170893</v>
      </c>
      <c r="P53">
        <v>53.704378774805861</v>
      </c>
      <c r="Q53">
        <v>5.7552658148487623</v>
      </c>
      <c r="R53">
        <v>11.189610360256058</v>
      </c>
      <c r="S53">
        <v>6.9619699999999991</v>
      </c>
      <c r="T53">
        <v>0</v>
      </c>
      <c r="U53">
        <v>191.68245647236944</v>
      </c>
      <c r="V53">
        <v>5.2697536480686686</v>
      </c>
      <c r="W53">
        <v>8.8427031382502239</v>
      </c>
      <c r="X53">
        <v>37.464935081426795</v>
      </c>
      <c r="Y53">
        <v>0</v>
      </c>
      <c r="Z53">
        <v>3.3293303999999999</v>
      </c>
      <c r="AA53">
        <v>7.1370748800000001</v>
      </c>
      <c r="AB53">
        <v>10.035570480000001</v>
      </c>
      <c r="AC53">
        <v>7.3819532319999999</v>
      </c>
      <c r="AD53">
        <v>9.2942918000000017</v>
      </c>
      <c r="AE53">
        <v>8.1470500000000001</v>
      </c>
      <c r="AF53">
        <v>0</v>
      </c>
      <c r="AG53">
        <v>0</v>
      </c>
      <c r="AH53">
        <v>38.846886999999988</v>
      </c>
      <c r="AI53">
        <v>3.8801040000000002</v>
      </c>
      <c r="AJ53">
        <v>0</v>
      </c>
      <c r="AK53">
        <v>12.763079999999999</v>
      </c>
      <c r="AL53">
        <v>16.230500000000003</v>
      </c>
      <c r="AM53">
        <v>2.7083174603174598</v>
      </c>
      <c r="AN53">
        <v>0</v>
      </c>
      <c r="AO53">
        <v>7.9156560000000011</v>
      </c>
      <c r="AP53">
        <v>2.9283660000000005</v>
      </c>
      <c r="AQ53">
        <v>0</v>
      </c>
      <c r="AR53">
        <v>13.31976</v>
      </c>
      <c r="AS53">
        <v>7.6878179999999992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22.357892884210194</v>
      </c>
      <c r="BB53">
        <f t="shared" si="0"/>
        <v>573.8525949767826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25.6619523066631</v>
      </c>
      <c r="L54">
        <v>17.683362444067274</v>
      </c>
      <c r="M54">
        <v>0</v>
      </c>
      <c r="N54">
        <v>29.998845443349751</v>
      </c>
      <c r="O54">
        <v>50.378443722170893</v>
      </c>
      <c r="P54">
        <v>53.704378774805861</v>
      </c>
      <c r="Q54">
        <v>5.7552658148487623</v>
      </c>
      <c r="R54">
        <v>11.189610360256058</v>
      </c>
      <c r="S54">
        <v>6.9619699999999991</v>
      </c>
      <c r="T54">
        <v>0</v>
      </c>
      <c r="U54">
        <v>191.68245647236944</v>
      </c>
      <c r="V54">
        <v>5.2697536480686686</v>
      </c>
      <c r="W54">
        <v>8.8427031382502239</v>
      </c>
      <c r="X54">
        <v>37.464935081426795</v>
      </c>
      <c r="Y54">
        <v>0</v>
      </c>
      <c r="Z54">
        <v>3.3293303999999999</v>
      </c>
      <c r="AA54">
        <v>7.1370748800000001</v>
      </c>
      <c r="AB54">
        <v>10.035570480000001</v>
      </c>
      <c r="AC54">
        <v>7.3819532319999999</v>
      </c>
      <c r="AD54">
        <v>9.2942918000000017</v>
      </c>
      <c r="AE54">
        <v>8.1470500000000001</v>
      </c>
      <c r="AF54">
        <v>0</v>
      </c>
      <c r="AG54">
        <v>0</v>
      </c>
      <c r="AH54">
        <v>38.846886999999988</v>
      </c>
      <c r="AI54">
        <v>3.8801040000000002</v>
      </c>
      <c r="AJ54">
        <v>0</v>
      </c>
      <c r="AK54">
        <v>12.763079999999999</v>
      </c>
      <c r="AL54">
        <v>16.230500000000003</v>
      </c>
      <c r="AM54">
        <v>2.7083174603174598</v>
      </c>
      <c r="AN54">
        <v>0</v>
      </c>
      <c r="AO54">
        <v>7.9156560000000011</v>
      </c>
      <c r="AP54">
        <v>2.9283660000000005</v>
      </c>
      <c r="AQ54">
        <v>0</v>
      </c>
      <c r="AR54">
        <v>13.31976</v>
      </c>
      <c r="AS54">
        <v>7.6878179999999992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22.357478288607638</v>
      </c>
      <c r="BB54">
        <f t="shared" si="0"/>
        <v>573.84195816998658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27.719829809403713</v>
      </c>
      <c r="L55">
        <v>17.68237444692052</v>
      </c>
      <c r="M55">
        <v>0</v>
      </c>
      <c r="N55">
        <v>29.998845443349751</v>
      </c>
      <c r="O55">
        <v>50.378443722170893</v>
      </c>
      <c r="P55">
        <v>51.298012247766287</v>
      </c>
      <c r="Q55">
        <v>5.7552658148487623</v>
      </c>
      <c r="R55">
        <v>11.189610360256058</v>
      </c>
      <c r="S55">
        <v>6.9619699999999991</v>
      </c>
      <c r="T55">
        <v>0</v>
      </c>
      <c r="U55">
        <v>191.68245647236944</v>
      </c>
      <c r="V55">
        <v>5.2697536480686686</v>
      </c>
      <c r="W55">
        <v>8.8387929180327856</v>
      </c>
      <c r="X55">
        <v>37.473748661233991</v>
      </c>
      <c r="Y55">
        <v>0</v>
      </c>
      <c r="Z55">
        <v>3.3293303999999999</v>
      </c>
      <c r="AA55">
        <v>7.1370748800000001</v>
      </c>
      <c r="AB55">
        <v>10.035570480000001</v>
      </c>
      <c r="AC55">
        <v>7.3819532319999999</v>
      </c>
      <c r="AD55">
        <v>9.2942918000000017</v>
      </c>
      <c r="AE55">
        <v>8.1470500000000001</v>
      </c>
      <c r="AF55">
        <v>0</v>
      </c>
      <c r="AG55">
        <v>0</v>
      </c>
      <c r="AH55">
        <v>38.846886999999988</v>
      </c>
      <c r="AI55">
        <v>3.8801040000000002</v>
      </c>
      <c r="AJ55">
        <v>0</v>
      </c>
      <c r="AK55">
        <v>12.763079999999999</v>
      </c>
      <c r="AL55">
        <v>16.230500000000003</v>
      </c>
      <c r="AM55">
        <v>2.7083174603174598</v>
      </c>
      <c r="AN55">
        <v>0</v>
      </c>
      <c r="AO55">
        <v>7.9156560000000011</v>
      </c>
      <c r="AP55">
        <v>2.9283660000000005</v>
      </c>
      <c r="AQ55">
        <v>0</v>
      </c>
      <c r="AR55">
        <v>10.094975999999999</v>
      </c>
      <c r="AS55">
        <v>7.6878179999999992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22.223627885305572</v>
      </c>
      <c r="BB55">
        <f t="shared" si="0"/>
        <v>570.40645091143267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27.709425287297297</v>
      </c>
      <c r="L56">
        <v>17.683362444067274</v>
      </c>
      <c r="M56">
        <v>0</v>
      </c>
      <c r="N56">
        <v>29.998845443349751</v>
      </c>
      <c r="O56">
        <v>50.378443722170893</v>
      </c>
      <c r="P56">
        <v>51.298012247766287</v>
      </c>
      <c r="Q56">
        <v>5.7552658148487623</v>
      </c>
      <c r="R56">
        <v>11.189610360256058</v>
      </c>
      <c r="S56">
        <v>6.9619699999999991</v>
      </c>
      <c r="T56">
        <v>0</v>
      </c>
      <c r="U56">
        <v>191.68245647236944</v>
      </c>
      <c r="V56">
        <v>5.2697536480686686</v>
      </c>
      <c r="W56">
        <v>8.8405579262213365</v>
      </c>
      <c r="X56">
        <v>37.464935170170733</v>
      </c>
      <c r="Y56">
        <v>0</v>
      </c>
      <c r="Z56">
        <v>3.3293303999999999</v>
      </c>
      <c r="AA56">
        <v>7.1370748800000001</v>
      </c>
      <c r="AB56">
        <v>10.035570480000001</v>
      </c>
      <c r="AC56">
        <v>7.3819532319999999</v>
      </c>
      <c r="AD56">
        <v>9.2942918000000017</v>
      </c>
      <c r="AE56">
        <v>8.1470500000000001</v>
      </c>
      <c r="AF56">
        <v>0</v>
      </c>
      <c r="AG56">
        <v>0</v>
      </c>
      <c r="AH56">
        <v>38.846886999999988</v>
      </c>
      <c r="AI56">
        <v>3.8801040000000002</v>
      </c>
      <c r="AJ56">
        <v>0</v>
      </c>
      <c r="AK56">
        <v>12.763079999999999</v>
      </c>
      <c r="AL56">
        <v>16.230500000000003</v>
      </c>
      <c r="AM56">
        <v>2.7083174603174598</v>
      </c>
      <c r="AN56">
        <v>0</v>
      </c>
      <c r="AO56">
        <v>7.9156560000000011</v>
      </c>
      <c r="AP56">
        <v>2.9283660000000005</v>
      </c>
      <c r="AQ56">
        <v>0</v>
      </c>
      <c r="AR56">
        <v>10.094975999999999</v>
      </c>
      <c r="AS56">
        <v>7.6878179999999992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22.223010527981994</v>
      </c>
      <c r="BB56">
        <f t="shared" si="0"/>
        <v>570.39060326092192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25.673003709061717</v>
      </c>
      <c r="L57">
        <v>17.683362444067274</v>
      </c>
      <c r="M57">
        <v>0</v>
      </c>
      <c r="N57">
        <v>29.998845443349751</v>
      </c>
      <c r="O57">
        <v>50.378443722170893</v>
      </c>
      <c r="P57">
        <v>51.298012247766287</v>
      </c>
      <c r="Q57">
        <v>5.7552658148487623</v>
      </c>
      <c r="R57">
        <v>11.189610360256058</v>
      </c>
      <c r="S57">
        <v>6.9619699999999991</v>
      </c>
      <c r="T57">
        <v>0</v>
      </c>
      <c r="U57">
        <v>191.68245647236944</v>
      </c>
      <c r="V57">
        <v>5.2697536480686686</v>
      </c>
      <c r="W57">
        <v>8.8405579262213365</v>
      </c>
      <c r="X57">
        <v>37.464935170170733</v>
      </c>
      <c r="Y57">
        <v>0</v>
      </c>
      <c r="Z57">
        <v>3.3293303999999999</v>
      </c>
      <c r="AA57">
        <v>7.1370748800000001</v>
      </c>
      <c r="AB57">
        <v>10.035570480000001</v>
      </c>
      <c r="AC57">
        <v>7.3819532319999999</v>
      </c>
      <c r="AD57">
        <v>9.2942918000000017</v>
      </c>
      <c r="AE57">
        <v>7.4952860000000001</v>
      </c>
      <c r="AF57">
        <v>0</v>
      </c>
      <c r="AG57">
        <v>0</v>
      </c>
      <c r="AH57">
        <v>38.846886999999988</v>
      </c>
      <c r="AI57">
        <v>0.64668400000000004</v>
      </c>
      <c r="AJ57">
        <v>0</v>
      </c>
      <c r="AK57">
        <v>12.763079999999999</v>
      </c>
      <c r="AL57">
        <v>16.230500000000003</v>
      </c>
      <c r="AM57">
        <v>2.7083174603174598</v>
      </c>
      <c r="AN57">
        <v>0</v>
      </c>
      <c r="AO57">
        <v>7.9156560000000011</v>
      </c>
      <c r="AP57">
        <v>2.9283660000000005</v>
      </c>
      <c r="AQ57">
        <v>0</v>
      </c>
      <c r="AR57">
        <v>11.21664</v>
      </c>
      <c r="AS57">
        <v>7.6878179999999992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22.043012916273337</v>
      </c>
      <c r="BB57">
        <f t="shared" si="0"/>
        <v>565.77065929439493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25.6619523066631</v>
      </c>
      <c r="L58">
        <v>17.683362444067274</v>
      </c>
      <c r="M58">
        <v>0</v>
      </c>
      <c r="N58">
        <v>29.998845443349751</v>
      </c>
      <c r="O58">
        <v>50.378443722170893</v>
      </c>
      <c r="P58">
        <v>51.298012247766287</v>
      </c>
      <c r="Q58">
        <v>5.7552658148487623</v>
      </c>
      <c r="R58">
        <v>11.189610360256058</v>
      </c>
      <c r="S58">
        <v>6.9619699999999991</v>
      </c>
      <c r="T58">
        <v>0</v>
      </c>
      <c r="U58">
        <v>191.68245647236944</v>
      </c>
      <c r="V58">
        <v>5.2697536480686686</v>
      </c>
      <c r="W58">
        <v>8.8402312711864397</v>
      </c>
      <c r="X58">
        <v>37.464935064935069</v>
      </c>
      <c r="Y58">
        <v>0</v>
      </c>
      <c r="Z58">
        <v>3.3293303999999999</v>
      </c>
      <c r="AA58">
        <v>7.1370748800000001</v>
      </c>
      <c r="AB58">
        <v>10.035570480000001</v>
      </c>
      <c r="AC58">
        <v>7.3819532319999999</v>
      </c>
      <c r="AD58">
        <v>9.2942918000000017</v>
      </c>
      <c r="AE58">
        <v>7.4952860000000001</v>
      </c>
      <c r="AF58">
        <v>0</v>
      </c>
      <c r="AG58">
        <v>0</v>
      </c>
      <c r="AH58">
        <v>38.846886999999988</v>
      </c>
      <c r="AI58">
        <v>0.64668400000000004</v>
      </c>
      <c r="AJ58">
        <v>0</v>
      </c>
      <c r="AK58">
        <v>12.763079999999999</v>
      </c>
      <c r="AL58">
        <v>16.230500000000003</v>
      </c>
      <c r="AM58">
        <v>2.7083174603174598</v>
      </c>
      <c r="AN58">
        <v>0</v>
      </c>
      <c r="AO58">
        <v>7.9156560000000011</v>
      </c>
      <c r="AP58">
        <v>2.9283660000000005</v>
      </c>
      <c r="AQ58">
        <v>0</v>
      </c>
      <c r="AR58">
        <v>11.21664</v>
      </c>
      <c r="AS58">
        <v>7.6878179999999992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22.042585785574698</v>
      </c>
      <c r="BB58">
        <f t="shared" si="0"/>
        <v>565.7597082624244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26.024836072190613</v>
      </c>
      <c r="L59">
        <v>17.018142353595941</v>
      </c>
      <c r="M59">
        <v>0</v>
      </c>
      <c r="N59">
        <v>29.998845443349751</v>
      </c>
      <c r="O59">
        <v>50.378443722170893</v>
      </c>
      <c r="P59">
        <v>51.298012247766287</v>
      </c>
      <c r="Q59">
        <v>5.7552658148487623</v>
      </c>
      <c r="R59">
        <v>11.189610360256058</v>
      </c>
      <c r="S59">
        <v>6.9619699999999991</v>
      </c>
      <c r="T59">
        <v>0</v>
      </c>
      <c r="U59">
        <v>191.68245647236944</v>
      </c>
      <c r="V59">
        <v>5.2672723860589814</v>
      </c>
      <c r="W59">
        <v>8.8402312711864397</v>
      </c>
      <c r="X59">
        <v>37.464935064935069</v>
      </c>
      <c r="Y59">
        <v>0</v>
      </c>
      <c r="Z59">
        <v>3.3293303999999999</v>
      </c>
      <c r="AA59">
        <v>7.1370748800000001</v>
      </c>
      <c r="AB59">
        <v>10.035570480000001</v>
      </c>
      <c r="AC59">
        <v>4.9163427199999994</v>
      </c>
      <c r="AD59">
        <v>9.2942918000000017</v>
      </c>
      <c r="AE59">
        <v>7.4952860000000001</v>
      </c>
      <c r="AF59">
        <v>0</v>
      </c>
      <c r="AG59">
        <v>0</v>
      </c>
      <c r="AH59">
        <v>38.846886999999988</v>
      </c>
      <c r="AI59">
        <v>0.64668400000000004</v>
      </c>
      <c r="AJ59">
        <v>0</v>
      </c>
      <c r="AK59">
        <v>12.763079999999999</v>
      </c>
      <c r="AL59">
        <v>17.706000000000007</v>
      </c>
      <c r="AM59">
        <v>2.7083174603174598</v>
      </c>
      <c r="AN59">
        <v>0</v>
      </c>
      <c r="AO59">
        <v>7.9156560000000011</v>
      </c>
      <c r="AP59">
        <v>2.9283660000000005</v>
      </c>
      <c r="AQ59">
        <v>0</v>
      </c>
      <c r="AR59">
        <v>11.21664</v>
      </c>
      <c r="AS59">
        <v>7.6878179999999992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21.994026290453693</v>
      </c>
      <c r="BB59">
        <f t="shared" si="0"/>
        <v>564.51333965859192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27.013256582682757</v>
      </c>
      <c r="L60">
        <v>17.683362444067274</v>
      </c>
      <c r="M60">
        <v>0</v>
      </c>
      <c r="N60">
        <v>29.998845443349751</v>
      </c>
      <c r="O60">
        <v>50.378443722170893</v>
      </c>
      <c r="P60">
        <v>51.298012247766287</v>
      </c>
      <c r="Q60">
        <v>5.5459843803056019</v>
      </c>
      <c r="R60">
        <v>10.769759196155524</v>
      </c>
      <c r="S60">
        <v>6.7034705056179771</v>
      </c>
      <c r="T60">
        <v>0</v>
      </c>
      <c r="U60">
        <v>191.68245647236944</v>
      </c>
      <c r="V60">
        <v>5.2672723860589814</v>
      </c>
      <c r="W60">
        <v>8.8402312711864397</v>
      </c>
      <c r="X60">
        <v>37.464935064935069</v>
      </c>
      <c r="Y60">
        <v>0</v>
      </c>
      <c r="Z60">
        <v>3.3293303999999999</v>
      </c>
      <c r="AA60">
        <v>7.1370748800000001</v>
      </c>
      <c r="AB60">
        <v>10.035570480000001</v>
      </c>
      <c r="AC60">
        <v>4.9163427199999994</v>
      </c>
      <c r="AD60">
        <v>9.2942918000000017</v>
      </c>
      <c r="AE60">
        <v>7.4952860000000001</v>
      </c>
      <c r="AF60">
        <v>0</v>
      </c>
      <c r="AG60">
        <v>0</v>
      </c>
      <c r="AH60">
        <v>38.846886999999988</v>
      </c>
      <c r="AI60">
        <v>0.64668400000000004</v>
      </c>
      <c r="AJ60">
        <v>0</v>
      </c>
      <c r="AK60">
        <v>12.763079999999999</v>
      </c>
      <c r="AL60">
        <v>17.706000000000007</v>
      </c>
      <c r="AM60">
        <v>2.7083174603174598</v>
      </c>
      <c r="AN60">
        <v>0</v>
      </c>
      <c r="AO60">
        <v>7.9156560000000011</v>
      </c>
      <c r="AP60">
        <v>2.9283660000000005</v>
      </c>
      <c r="AQ60">
        <v>0</v>
      </c>
      <c r="AR60">
        <v>11.21664</v>
      </c>
      <c r="AS60">
        <v>7.6878179999999992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22.022751637023251</v>
      </c>
      <c r="BB60">
        <f t="shared" si="0"/>
        <v>565.2506228199602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51.790974348564255</v>
      </c>
      <c r="L61">
        <v>17.683092878668585</v>
      </c>
      <c r="M61">
        <v>0</v>
      </c>
      <c r="N61">
        <v>29.998845443349751</v>
      </c>
      <c r="O61">
        <v>50.378443722170893</v>
      </c>
      <c r="P61">
        <v>51.298012247766287</v>
      </c>
      <c r="Q61">
        <v>5.5459843803056019</v>
      </c>
      <c r="R61">
        <v>10.769759196155524</v>
      </c>
      <c r="S61">
        <v>6.7034705056179771</v>
      </c>
      <c r="T61">
        <v>0</v>
      </c>
      <c r="U61">
        <v>191.68245647236944</v>
      </c>
      <c r="V61">
        <v>5.2672723860589814</v>
      </c>
      <c r="W61">
        <v>8.8402312711864397</v>
      </c>
      <c r="X61">
        <v>37.464935064935069</v>
      </c>
      <c r="Y61">
        <v>0</v>
      </c>
      <c r="Z61">
        <v>3.3293303999999999</v>
      </c>
      <c r="AA61">
        <v>3.4112200000000001</v>
      </c>
      <c r="AB61">
        <v>10.035570480000001</v>
      </c>
      <c r="AC61">
        <v>4.9163427199999994</v>
      </c>
      <c r="AD61">
        <v>9.2942918000000017</v>
      </c>
      <c r="AE61">
        <v>12.556885224</v>
      </c>
      <c r="AF61">
        <v>0</v>
      </c>
      <c r="AG61">
        <v>0</v>
      </c>
      <c r="AH61">
        <v>38.846886999999988</v>
      </c>
      <c r="AI61">
        <v>3.8801040000000002</v>
      </c>
      <c r="AJ61">
        <v>0</v>
      </c>
      <c r="AK61">
        <v>12.763079999999999</v>
      </c>
      <c r="AL61">
        <v>17.706000000000007</v>
      </c>
      <c r="AM61">
        <v>2.7083174603174598</v>
      </c>
      <c r="AN61">
        <v>0</v>
      </c>
      <c r="AO61">
        <v>7.9156560000000011</v>
      </c>
      <c r="AP61">
        <v>2.9283660000000005</v>
      </c>
      <c r="AQ61">
        <v>0</v>
      </c>
      <c r="AR61">
        <v>11.21664</v>
      </c>
      <c r="AS61">
        <v>8.0294988000000007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23.136062742262581</v>
      </c>
      <c r="BB61">
        <f t="shared" si="0"/>
        <v>593.82560505920367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51.790974348564255</v>
      </c>
      <c r="L62">
        <v>65.247556673435483</v>
      </c>
      <c r="M62">
        <v>0</v>
      </c>
      <c r="N62">
        <v>29.998845443349751</v>
      </c>
      <c r="O62">
        <v>50.378443722170893</v>
      </c>
      <c r="P62">
        <v>51.298012247766287</v>
      </c>
      <c r="Q62">
        <v>5.5459843803056019</v>
      </c>
      <c r="R62">
        <v>10.769759196155524</v>
      </c>
      <c r="S62">
        <v>6.7034705056179771</v>
      </c>
      <c r="T62">
        <v>0</v>
      </c>
      <c r="U62">
        <v>191.68245647236944</v>
      </c>
      <c r="V62">
        <v>5.2672723860589814</v>
      </c>
      <c r="W62">
        <v>8.8402312711864397</v>
      </c>
      <c r="X62">
        <v>37.464935064935069</v>
      </c>
      <c r="Y62">
        <v>0</v>
      </c>
      <c r="Z62">
        <v>3.3293303999999999</v>
      </c>
      <c r="AA62">
        <v>3.4112200000000001</v>
      </c>
      <c r="AB62">
        <v>10.035570480000001</v>
      </c>
      <c r="AC62">
        <v>4.9163427199999994</v>
      </c>
      <c r="AD62">
        <v>9.2942918000000017</v>
      </c>
      <c r="AE62">
        <v>12.556885224</v>
      </c>
      <c r="AF62">
        <v>0</v>
      </c>
      <c r="AG62">
        <v>0</v>
      </c>
      <c r="AH62">
        <v>38.846886999999988</v>
      </c>
      <c r="AI62">
        <v>3.8801040000000002</v>
      </c>
      <c r="AJ62">
        <v>0</v>
      </c>
      <c r="AK62">
        <v>12.763079999999999</v>
      </c>
      <c r="AL62">
        <v>17.706000000000007</v>
      </c>
      <c r="AM62">
        <v>2.7083174603174598</v>
      </c>
      <c r="AN62">
        <v>0</v>
      </c>
      <c r="AO62">
        <v>7.9156560000000011</v>
      </c>
      <c r="AP62">
        <v>2.9283660000000005</v>
      </c>
      <c r="AQ62">
        <v>0</v>
      </c>
      <c r="AR62">
        <v>11.21664</v>
      </c>
      <c r="AS62">
        <v>8.0294988000000007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24.919730170794885</v>
      </c>
      <c r="BB62">
        <f t="shared" si="0"/>
        <v>639.60640142543821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51.790974348564255</v>
      </c>
      <c r="L63">
        <v>65.248212275274213</v>
      </c>
      <c r="M63">
        <v>0</v>
      </c>
      <c r="N63">
        <v>29.998845443349751</v>
      </c>
      <c r="O63">
        <v>50.378443722170893</v>
      </c>
      <c r="P63">
        <v>51.298012247766287</v>
      </c>
      <c r="Q63">
        <v>5.5459843803056019</v>
      </c>
      <c r="R63">
        <v>10.769759196155524</v>
      </c>
      <c r="S63">
        <v>6.7034705056179771</v>
      </c>
      <c r="T63">
        <v>0</v>
      </c>
      <c r="U63">
        <v>191.68245647236944</v>
      </c>
      <c r="V63">
        <v>5.2672723860589814</v>
      </c>
      <c r="W63">
        <v>8.8402312711864397</v>
      </c>
      <c r="X63">
        <v>37.464935064935069</v>
      </c>
      <c r="Y63">
        <v>0</v>
      </c>
      <c r="Z63">
        <v>3.3293303999999999</v>
      </c>
      <c r="AA63">
        <v>0</v>
      </c>
      <c r="AB63">
        <v>10.035570480000001</v>
      </c>
      <c r="AC63">
        <v>4.9163427199999994</v>
      </c>
      <c r="AD63">
        <v>9.2942918000000017</v>
      </c>
      <c r="AE63">
        <v>12.556885224</v>
      </c>
      <c r="AF63">
        <v>0</v>
      </c>
      <c r="AG63">
        <v>0</v>
      </c>
      <c r="AH63">
        <v>38.846886999999988</v>
      </c>
      <c r="AI63">
        <v>3.8801040000000002</v>
      </c>
      <c r="AJ63">
        <v>0</v>
      </c>
      <c r="AK63">
        <v>12.763079999999999</v>
      </c>
      <c r="AL63">
        <v>17.706000000000007</v>
      </c>
      <c r="AM63">
        <v>2.7083174603174598</v>
      </c>
      <c r="AN63">
        <v>0</v>
      </c>
      <c r="AO63">
        <v>7.7663039999999999</v>
      </c>
      <c r="AP63">
        <v>2.9283660000000005</v>
      </c>
      <c r="AQ63">
        <v>0</v>
      </c>
      <c r="AR63">
        <v>10.094975999999999</v>
      </c>
      <c r="AS63">
        <v>8.0294988000000007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24.744170903601074</v>
      </c>
      <c r="BB63">
        <f t="shared" si="0"/>
        <v>635.10038029447082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51.790974348564255</v>
      </c>
      <c r="L64">
        <v>65.2477320913884</v>
      </c>
      <c r="M64">
        <v>0</v>
      </c>
      <c r="N64">
        <v>29.998845443349751</v>
      </c>
      <c r="O64">
        <v>50.378443722170893</v>
      </c>
      <c r="P64">
        <v>51.298012247766287</v>
      </c>
      <c r="Q64">
        <v>5.5459843803056019</v>
      </c>
      <c r="R64">
        <v>10.769759196155524</v>
      </c>
      <c r="S64">
        <v>6.7034705056179771</v>
      </c>
      <c r="T64">
        <v>0</v>
      </c>
      <c r="U64">
        <v>191.68245647236944</v>
      </c>
      <c r="V64">
        <v>5.2672723860589814</v>
      </c>
      <c r="W64">
        <v>8.8402312711864397</v>
      </c>
      <c r="X64">
        <v>37.464935064935069</v>
      </c>
      <c r="Y64">
        <v>0</v>
      </c>
      <c r="Z64">
        <v>3.3293303999999999</v>
      </c>
      <c r="AA64">
        <v>0</v>
      </c>
      <c r="AB64">
        <v>10.035570480000001</v>
      </c>
      <c r="AC64">
        <v>4.9163427199999994</v>
      </c>
      <c r="AD64">
        <v>9.2942918000000017</v>
      </c>
      <c r="AE64">
        <v>12.556885224</v>
      </c>
      <c r="AF64">
        <v>0</v>
      </c>
      <c r="AG64">
        <v>0</v>
      </c>
      <c r="AH64">
        <v>38.846886999999988</v>
      </c>
      <c r="AI64">
        <v>3.8801040000000002</v>
      </c>
      <c r="AJ64">
        <v>0</v>
      </c>
      <c r="AK64">
        <v>12.763079999999999</v>
      </c>
      <c r="AL64">
        <v>17.706000000000007</v>
      </c>
      <c r="AM64">
        <v>2.7083174603174598</v>
      </c>
      <c r="AN64">
        <v>0</v>
      </c>
      <c r="AO64">
        <v>7.7663039999999999</v>
      </c>
      <c r="AP64">
        <v>2.9283660000000005</v>
      </c>
      <c r="AQ64">
        <v>0</v>
      </c>
      <c r="AR64">
        <v>10.094975999999999</v>
      </c>
      <c r="AS64">
        <v>8.0294988000000007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24.74415289033184</v>
      </c>
      <c r="BB64">
        <f t="shared" si="0"/>
        <v>635.0999181238542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51.790974348564255</v>
      </c>
      <c r="L65">
        <v>65.2477320913884</v>
      </c>
      <c r="M65">
        <v>0</v>
      </c>
      <c r="N65">
        <v>29.998845443349751</v>
      </c>
      <c r="O65">
        <v>50.378443722170893</v>
      </c>
      <c r="P65">
        <v>51.298102981029814</v>
      </c>
      <c r="Q65">
        <v>5.5459843803056019</v>
      </c>
      <c r="R65">
        <v>10.769759196155524</v>
      </c>
      <c r="S65">
        <v>6.7034705056179771</v>
      </c>
      <c r="T65">
        <v>0</v>
      </c>
      <c r="U65">
        <v>196.38668267454747</v>
      </c>
      <c r="V65">
        <v>5.2672723860589814</v>
      </c>
      <c r="W65">
        <v>8.8402312711864397</v>
      </c>
      <c r="X65">
        <v>37.464935064935069</v>
      </c>
      <c r="Y65">
        <v>0</v>
      </c>
      <c r="Z65">
        <v>3.3293303999999999</v>
      </c>
      <c r="AA65">
        <v>0</v>
      </c>
      <c r="AB65">
        <v>10.035570480000001</v>
      </c>
      <c r="AC65">
        <v>4.9163427199999994</v>
      </c>
      <c r="AD65">
        <v>9.2942918000000017</v>
      </c>
      <c r="AE65">
        <v>12.556885224</v>
      </c>
      <c r="AF65">
        <v>0</v>
      </c>
      <c r="AG65">
        <v>0</v>
      </c>
      <c r="AH65">
        <v>38.846886999999988</v>
      </c>
      <c r="AI65">
        <v>0.64668400000000004</v>
      </c>
      <c r="AJ65">
        <v>0</v>
      </c>
      <c r="AK65">
        <v>12.763079999999999</v>
      </c>
      <c r="AL65">
        <v>15.050100000000006</v>
      </c>
      <c r="AM65">
        <v>2.7083174603174598</v>
      </c>
      <c r="AN65">
        <v>0</v>
      </c>
      <c r="AO65">
        <v>7.7663039999999999</v>
      </c>
      <c r="AP65">
        <v>2.9283660000000005</v>
      </c>
      <c r="AQ65">
        <v>0</v>
      </c>
      <c r="AR65">
        <v>11.21664</v>
      </c>
      <c r="AS65">
        <v>8.0294988000000007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24.741777675410852</v>
      </c>
      <c r="BB65">
        <f t="shared" si="0"/>
        <v>635.03895427421696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51.790974348564255</v>
      </c>
      <c r="L66">
        <v>65.2477320913884</v>
      </c>
      <c r="M66">
        <v>0</v>
      </c>
      <c r="N66">
        <v>29.998845443349751</v>
      </c>
      <c r="O66">
        <v>50.378443722170893</v>
      </c>
      <c r="P66">
        <v>51.298102981029814</v>
      </c>
      <c r="Q66">
        <v>5.5459843803056019</v>
      </c>
      <c r="R66">
        <v>10.769759196155524</v>
      </c>
      <c r="S66">
        <v>6.7034705056179771</v>
      </c>
      <c r="T66">
        <v>0</v>
      </c>
      <c r="U66">
        <v>198.74399069173205</v>
      </c>
      <c r="V66">
        <v>5.2672723860589814</v>
      </c>
      <c r="W66">
        <v>8.8402312711864397</v>
      </c>
      <c r="X66">
        <v>37.464935064935069</v>
      </c>
      <c r="Y66">
        <v>0</v>
      </c>
      <c r="Z66">
        <v>3.3293303999999999</v>
      </c>
      <c r="AA66">
        <v>0</v>
      </c>
      <c r="AB66">
        <v>10.035570480000001</v>
      </c>
      <c r="AC66">
        <v>4.9163427199999994</v>
      </c>
      <c r="AD66">
        <v>9.2942918000000017</v>
      </c>
      <c r="AE66">
        <v>12.556885224</v>
      </c>
      <c r="AF66">
        <v>0</v>
      </c>
      <c r="AG66">
        <v>0</v>
      </c>
      <c r="AH66">
        <v>38.846886999999988</v>
      </c>
      <c r="AI66">
        <v>0.64668400000000004</v>
      </c>
      <c r="AJ66">
        <v>0</v>
      </c>
      <c r="AK66">
        <v>12.763079999999999</v>
      </c>
      <c r="AL66">
        <v>15.050100000000006</v>
      </c>
      <c r="AM66">
        <v>2.7083174603174598</v>
      </c>
      <c r="AN66">
        <v>0</v>
      </c>
      <c r="AO66">
        <v>7.7663039999999999</v>
      </c>
      <c r="AP66">
        <v>2.9283660000000005</v>
      </c>
      <c r="AQ66">
        <v>0</v>
      </c>
      <c r="AR66">
        <v>11.21664</v>
      </c>
      <c r="AS66">
        <v>8.0294988000000007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24.830177075188324</v>
      </c>
      <c r="BB66">
        <f t="shared" si="0"/>
        <v>637.30786289162404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51.790974348564255</v>
      </c>
      <c r="L67">
        <v>65.2477320913884</v>
      </c>
      <c r="M67">
        <v>0</v>
      </c>
      <c r="N67">
        <v>29.998845443349751</v>
      </c>
      <c r="O67">
        <v>50.378443722170893</v>
      </c>
      <c r="P67">
        <v>51.298102981029814</v>
      </c>
      <c r="Q67">
        <v>5.5459843803056019</v>
      </c>
      <c r="R67">
        <v>10.769759196155524</v>
      </c>
      <c r="S67">
        <v>6.7034705056179771</v>
      </c>
      <c r="T67">
        <v>0</v>
      </c>
      <c r="U67">
        <v>198.74399069173205</v>
      </c>
      <c r="V67">
        <v>5.2672723860589814</v>
      </c>
      <c r="W67">
        <v>8.8402312711864397</v>
      </c>
      <c r="X67">
        <v>37.464935064935069</v>
      </c>
      <c r="Y67">
        <v>0</v>
      </c>
      <c r="Z67">
        <v>3.3293303999999999</v>
      </c>
      <c r="AA67">
        <v>0</v>
      </c>
      <c r="AB67">
        <v>10.035570480000001</v>
      </c>
      <c r="AC67">
        <v>4.9163427199999994</v>
      </c>
      <c r="AD67">
        <v>9.2942918000000017</v>
      </c>
      <c r="AE67">
        <v>12.556885224</v>
      </c>
      <c r="AF67">
        <v>0</v>
      </c>
      <c r="AG67">
        <v>0</v>
      </c>
      <c r="AH67">
        <v>38.846886999999988</v>
      </c>
      <c r="AI67">
        <v>0.64668400000000004</v>
      </c>
      <c r="AJ67">
        <v>0</v>
      </c>
      <c r="AK67">
        <v>12.763079999999999</v>
      </c>
      <c r="AL67">
        <v>15.050100000000006</v>
      </c>
      <c r="AM67">
        <v>2.7083174603174598</v>
      </c>
      <c r="AN67">
        <v>0</v>
      </c>
      <c r="AO67">
        <v>7.7663039999999999</v>
      </c>
      <c r="AP67">
        <v>2.9283660000000005</v>
      </c>
      <c r="AQ67">
        <v>0</v>
      </c>
      <c r="AR67">
        <v>13.31976</v>
      </c>
      <c r="AS67">
        <v>8.0294988000000007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24.909044075188326</v>
      </c>
      <c r="BB67">
        <f t="shared" si="0"/>
        <v>639.33211589162397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51.790974348564255</v>
      </c>
      <c r="L68">
        <v>65.2477320913884</v>
      </c>
      <c r="M68">
        <v>0</v>
      </c>
      <c r="N68">
        <v>29.998845443349751</v>
      </c>
      <c r="O68">
        <v>50.378443722170893</v>
      </c>
      <c r="P68">
        <v>51.298102981029814</v>
      </c>
      <c r="Q68">
        <v>5.5459843803056019</v>
      </c>
      <c r="R68">
        <v>10.769759196155524</v>
      </c>
      <c r="S68">
        <v>6.7034705056179771</v>
      </c>
      <c r="T68">
        <v>0</v>
      </c>
      <c r="U68">
        <v>198.74399069173205</v>
      </c>
      <c r="V68">
        <v>5.2672723860589814</v>
      </c>
      <c r="W68">
        <v>8.8402312711864397</v>
      </c>
      <c r="X68">
        <v>37.464935081426795</v>
      </c>
      <c r="Y68">
        <v>0</v>
      </c>
      <c r="Z68">
        <v>3.3293303999999999</v>
      </c>
      <c r="AA68">
        <v>0</v>
      </c>
      <c r="AB68">
        <v>10.035570480000001</v>
      </c>
      <c r="AC68">
        <v>4.9163427199999994</v>
      </c>
      <c r="AD68">
        <v>9.2942918000000017</v>
      </c>
      <c r="AE68">
        <v>12.556885224</v>
      </c>
      <c r="AF68">
        <v>0</v>
      </c>
      <c r="AG68">
        <v>0</v>
      </c>
      <c r="AH68">
        <v>38.846886999999988</v>
      </c>
      <c r="AI68">
        <v>0.64668400000000004</v>
      </c>
      <c r="AJ68">
        <v>0</v>
      </c>
      <c r="AK68">
        <v>12.763079999999999</v>
      </c>
      <c r="AL68">
        <v>15.050100000000006</v>
      </c>
      <c r="AM68">
        <v>2.7083174603174598</v>
      </c>
      <c r="AN68">
        <v>0</v>
      </c>
      <c r="AO68">
        <v>7.7663039999999999</v>
      </c>
      <c r="AP68">
        <v>2.9283660000000005</v>
      </c>
      <c r="AQ68">
        <v>0</v>
      </c>
      <c r="AR68">
        <v>13.31976</v>
      </c>
      <c r="AS68">
        <v>8.0294988000000007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24.909044091680052</v>
      </c>
      <c r="BB68">
        <f t="shared" ref="BB68:BB99" si="1">SUM(B68:AZ68)-BA68</f>
        <v>639.33211589162397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51.790974348564255</v>
      </c>
      <c r="L69">
        <v>65.2477320913884</v>
      </c>
      <c r="M69">
        <v>0</v>
      </c>
      <c r="N69">
        <v>29.998845443349751</v>
      </c>
      <c r="O69">
        <v>50.378443722170893</v>
      </c>
      <c r="P69">
        <v>51.298102981029814</v>
      </c>
      <c r="Q69">
        <v>5.5459843803056019</v>
      </c>
      <c r="R69">
        <v>10.769759196155524</v>
      </c>
      <c r="S69">
        <v>6.7034705056179771</v>
      </c>
      <c r="T69">
        <v>0</v>
      </c>
      <c r="U69">
        <v>212.10344267341634</v>
      </c>
      <c r="V69">
        <v>5.2672723860589814</v>
      </c>
      <c r="W69">
        <v>8.8402312711864397</v>
      </c>
      <c r="X69">
        <v>37.464935081426795</v>
      </c>
      <c r="Y69">
        <v>0</v>
      </c>
      <c r="Z69">
        <v>3.3293303999999999</v>
      </c>
      <c r="AA69">
        <v>0</v>
      </c>
      <c r="AB69">
        <v>10.035570480000001</v>
      </c>
      <c r="AC69">
        <v>4.9163427199999994</v>
      </c>
      <c r="AD69">
        <v>9.2942918000000017</v>
      </c>
      <c r="AE69">
        <v>12.556885224</v>
      </c>
      <c r="AF69">
        <v>0</v>
      </c>
      <c r="AG69">
        <v>0</v>
      </c>
      <c r="AH69">
        <v>38.846886999999988</v>
      </c>
      <c r="AI69">
        <v>0.64668400000000004</v>
      </c>
      <c r="AJ69">
        <v>0</v>
      </c>
      <c r="AK69">
        <v>12.763079999999999</v>
      </c>
      <c r="AL69">
        <v>15.050100000000006</v>
      </c>
      <c r="AM69">
        <v>2.7083174603174598</v>
      </c>
      <c r="AN69">
        <v>0</v>
      </c>
      <c r="AO69">
        <v>7.7663039999999999</v>
      </c>
      <c r="AP69">
        <v>2.9283660000000005</v>
      </c>
      <c r="AQ69">
        <v>0</v>
      </c>
      <c r="AR69">
        <v>13.31976</v>
      </c>
      <c r="AS69">
        <v>8.0294988000000007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25.410023191860184</v>
      </c>
      <c r="BB69">
        <f t="shared" si="1"/>
        <v>652.19058877312807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51.790974348564255</v>
      </c>
      <c r="L70">
        <v>65.2477320913884</v>
      </c>
      <c r="M70">
        <v>0</v>
      </c>
      <c r="N70">
        <v>29.998845443349751</v>
      </c>
      <c r="O70">
        <v>50.378443722170893</v>
      </c>
      <c r="P70">
        <v>51.298102981029814</v>
      </c>
      <c r="Q70">
        <v>5.5459843803056019</v>
      </c>
      <c r="R70">
        <v>10.769759196155524</v>
      </c>
      <c r="S70">
        <v>6.7034705056179771</v>
      </c>
      <c r="T70">
        <v>0</v>
      </c>
      <c r="U70">
        <v>216.02327299593648</v>
      </c>
      <c r="V70">
        <v>5.2672723860589814</v>
      </c>
      <c r="W70">
        <v>8.8402312711864397</v>
      </c>
      <c r="X70">
        <v>37.464935081426795</v>
      </c>
      <c r="Y70">
        <v>0</v>
      </c>
      <c r="Z70">
        <v>3.3293303999999999</v>
      </c>
      <c r="AA70">
        <v>3.5685374400000001</v>
      </c>
      <c r="AB70">
        <v>10.035570480000001</v>
      </c>
      <c r="AC70">
        <v>4.9163427199999994</v>
      </c>
      <c r="AD70">
        <v>9.2942918000000017</v>
      </c>
      <c r="AE70">
        <v>12.556885224</v>
      </c>
      <c r="AF70">
        <v>0</v>
      </c>
      <c r="AG70">
        <v>0</v>
      </c>
      <c r="AH70">
        <v>38.846886999999988</v>
      </c>
      <c r="AI70">
        <v>0.64668400000000004</v>
      </c>
      <c r="AJ70">
        <v>0</v>
      </c>
      <c r="AK70">
        <v>12.763079999999999</v>
      </c>
      <c r="AL70">
        <v>15.050100000000006</v>
      </c>
      <c r="AM70">
        <v>2.7083174603174598</v>
      </c>
      <c r="AN70">
        <v>0</v>
      </c>
      <c r="AO70">
        <v>7.7663039999999999</v>
      </c>
      <c r="AP70">
        <v>2.9283660000000005</v>
      </c>
      <c r="AQ70">
        <v>0</v>
      </c>
      <c r="AR70">
        <v>10.094975999999999</v>
      </c>
      <c r="AS70">
        <v>8.0294988000000007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25.569907233826164</v>
      </c>
      <c r="BB70">
        <f t="shared" si="1"/>
        <v>656.29428849368242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51.790974348564255</v>
      </c>
      <c r="L71">
        <v>65.2477320913884</v>
      </c>
      <c r="M71">
        <v>0</v>
      </c>
      <c r="N71">
        <v>29.998845443349751</v>
      </c>
      <c r="O71">
        <v>50.378443722170893</v>
      </c>
      <c r="P71">
        <v>51.298102981029814</v>
      </c>
      <c r="Q71">
        <v>5.5459843803056019</v>
      </c>
      <c r="R71">
        <v>10.769759196155524</v>
      </c>
      <c r="S71">
        <v>6.7034705056179771</v>
      </c>
      <c r="T71">
        <v>0</v>
      </c>
      <c r="U71">
        <v>223.88684786130915</v>
      </c>
      <c r="V71">
        <v>5.2672723860589814</v>
      </c>
      <c r="W71">
        <v>8.8402312711864397</v>
      </c>
      <c r="X71">
        <v>37.464935081426795</v>
      </c>
      <c r="Y71">
        <v>0</v>
      </c>
      <c r="Z71">
        <v>3.3293303999999999</v>
      </c>
      <c r="AA71">
        <v>3.5685374400000001</v>
      </c>
      <c r="AB71">
        <v>6.7716399999999997</v>
      </c>
      <c r="AC71">
        <v>4.9163427199999994</v>
      </c>
      <c r="AD71">
        <v>9.2942918000000017</v>
      </c>
      <c r="AE71">
        <v>12.556885224</v>
      </c>
      <c r="AF71">
        <v>0</v>
      </c>
      <c r="AG71">
        <v>0</v>
      </c>
      <c r="AH71">
        <v>38.846886999999988</v>
      </c>
      <c r="AI71">
        <v>0.64668400000000004</v>
      </c>
      <c r="AJ71">
        <v>0</v>
      </c>
      <c r="AK71">
        <v>12.763079999999999</v>
      </c>
      <c r="AL71">
        <v>15.050100000000006</v>
      </c>
      <c r="AM71">
        <v>4.0218514285714289</v>
      </c>
      <c r="AN71">
        <v>0</v>
      </c>
      <c r="AO71">
        <v>7.7663039999999999</v>
      </c>
      <c r="AP71">
        <v>2.9283660000000005</v>
      </c>
      <c r="AQ71">
        <v>0</v>
      </c>
      <c r="AR71">
        <v>10.094975999999999</v>
      </c>
      <c r="AS71">
        <v>8.0294988000000007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25.79165212034107</v>
      </c>
      <c r="BB71">
        <f t="shared" si="1"/>
        <v>661.98572196079408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51.790974348564255</v>
      </c>
      <c r="L72">
        <v>65.2477320913884</v>
      </c>
      <c r="M72">
        <v>0</v>
      </c>
      <c r="N72">
        <v>29.998845443349751</v>
      </c>
      <c r="O72">
        <v>50.378443722170893</v>
      </c>
      <c r="P72">
        <v>51.298102981029814</v>
      </c>
      <c r="Q72">
        <v>5.5459843803056019</v>
      </c>
      <c r="R72">
        <v>10.769759196155524</v>
      </c>
      <c r="S72">
        <v>6.7034705056179771</v>
      </c>
      <c r="T72">
        <v>0</v>
      </c>
      <c r="U72">
        <v>227.80981306923127</v>
      </c>
      <c r="V72">
        <v>5.2672723860589814</v>
      </c>
      <c r="W72">
        <v>8.8427031382502239</v>
      </c>
      <c r="X72">
        <v>37.464935081426795</v>
      </c>
      <c r="Y72">
        <v>0</v>
      </c>
      <c r="Z72">
        <v>3.3293303999999999</v>
      </c>
      <c r="AA72">
        <v>7.1370748800000001</v>
      </c>
      <c r="AB72">
        <v>6.7716399999999997</v>
      </c>
      <c r="AC72">
        <v>4.9163427199999994</v>
      </c>
      <c r="AD72">
        <v>9.2942918000000017</v>
      </c>
      <c r="AE72">
        <v>12.556885224</v>
      </c>
      <c r="AF72">
        <v>0</v>
      </c>
      <c r="AG72">
        <v>0</v>
      </c>
      <c r="AH72">
        <v>38.846886999999988</v>
      </c>
      <c r="AI72">
        <v>0.64668400000000004</v>
      </c>
      <c r="AJ72">
        <v>0</v>
      </c>
      <c r="AK72">
        <v>12.763079999999999</v>
      </c>
      <c r="AL72">
        <v>15.050100000000006</v>
      </c>
      <c r="AM72">
        <v>4.0218514285714289</v>
      </c>
      <c r="AN72">
        <v>0</v>
      </c>
      <c r="AO72">
        <v>7.7663039999999999</v>
      </c>
      <c r="AP72">
        <v>2.9283660000000005</v>
      </c>
      <c r="AQ72">
        <v>0</v>
      </c>
      <c r="AR72">
        <v>11.21664</v>
      </c>
      <c r="AS72">
        <v>8.0294988000000007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26.114738364045195</v>
      </c>
      <c r="BB72">
        <f t="shared" si="1"/>
        <v>670.27827423207577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51.790974348564255</v>
      </c>
      <c r="L73">
        <v>65.2477320913884</v>
      </c>
      <c r="M73">
        <v>0</v>
      </c>
      <c r="N73">
        <v>29.998845443349751</v>
      </c>
      <c r="O73">
        <v>50.378443722170893</v>
      </c>
      <c r="P73">
        <v>51.298102981029814</v>
      </c>
      <c r="Q73">
        <v>5.5459843803056019</v>
      </c>
      <c r="R73">
        <v>10.769759196155524</v>
      </c>
      <c r="S73">
        <v>6.7034705056179771</v>
      </c>
      <c r="T73">
        <v>0</v>
      </c>
      <c r="U73">
        <v>231.75042262780576</v>
      </c>
      <c r="V73">
        <v>5.2672723860589814</v>
      </c>
      <c r="W73">
        <v>8.8427031382502239</v>
      </c>
      <c r="X73">
        <v>37.464935081426795</v>
      </c>
      <c r="Y73">
        <v>0</v>
      </c>
      <c r="Z73">
        <v>3.3293303999999999</v>
      </c>
      <c r="AA73">
        <v>7.1370748800000001</v>
      </c>
      <c r="AB73">
        <v>6.7716399999999997</v>
      </c>
      <c r="AC73">
        <v>4.9163427199999994</v>
      </c>
      <c r="AD73">
        <v>9.2942918000000017</v>
      </c>
      <c r="AE73">
        <v>7.4952860000000001</v>
      </c>
      <c r="AF73">
        <v>0</v>
      </c>
      <c r="AG73">
        <v>0</v>
      </c>
      <c r="AH73">
        <v>38.846886999999988</v>
      </c>
      <c r="AI73">
        <v>0.64668400000000004</v>
      </c>
      <c r="AJ73">
        <v>0</v>
      </c>
      <c r="AK73">
        <v>12.763079999999999</v>
      </c>
      <c r="AL73">
        <v>17.706000000000007</v>
      </c>
      <c r="AM73">
        <v>4.0218514285714289</v>
      </c>
      <c r="AN73">
        <v>0</v>
      </c>
      <c r="AO73">
        <v>7.7663039999999999</v>
      </c>
      <c r="AP73">
        <v>2.9283660000000005</v>
      </c>
      <c r="AQ73">
        <v>0</v>
      </c>
      <c r="AR73">
        <v>11.21664</v>
      </c>
      <c r="AS73">
        <v>8.0294988000000007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26.172297241338526</v>
      </c>
      <c r="BB73">
        <f t="shared" si="1"/>
        <v>671.75562568935698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51.790974348564255</v>
      </c>
      <c r="L74">
        <v>65.2477320913884</v>
      </c>
      <c r="M74">
        <v>0</v>
      </c>
      <c r="N74">
        <v>29.998845443349751</v>
      </c>
      <c r="O74">
        <v>50.378443722170893</v>
      </c>
      <c r="P74">
        <v>51.298102981029814</v>
      </c>
      <c r="Q74">
        <v>5.5459843803056019</v>
      </c>
      <c r="R74">
        <v>10.769759196155524</v>
      </c>
      <c r="S74">
        <v>6.7034705056179771</v>
      </c>
      <c r="T74">
        <v>0</v>
      </c>
      <c r="U74">
        <v>235.6702530476542</v>
      </c>
      <c r="V74">
        <v>5.2672723860589814</v>
      </c>
      <c r="W74">
        <v>8.8427031382502239</v>
      </c>
      <c r="X74">
        <v>37.464935081426795</v>
      </c>
      <c r="Y74">
        <v>0</v>
      </c>
      <c r="Z74">
        <v>3.3293303999999999</v>
      </c>
      <c r="AA74">
        <v>10.534650000000001</v>
      </c>
      <c r="AB74">
        <v>6.7716399999999997</v>
      </c>
      <c r="AC74">
        <v>4.9163427199999994</v>
      </c>
      <c r="AD74">
        <v>9.2942918000000017</v>
      </c>
      <c r="AE74">
        <v>7.4952860000000001</v>
      </c>
      <c r="AF74">
        <v>0</v>
      </c>
      <c r="AG74">
        <v>0</v>
      </c>
      <c r="AH74">
        <v>38.846886999999988</v>
      </c>
      <c r="AI74">
        <v>0.64668400000000004</v>
      </c>
      <c r="AJ74">
        <v>0</v>
      </c>
      <c r="AK74">
        <v>12.763079999999999</v>
      </c>
      <c r="AL74">
        <v>20.155330000000003</v>
      </c>
      <c r="AM74">
        <v>4.0218514285714289</v>
      </c>
      <c r="AN74">
        <v>0</v>
      </c>
      <c r="AO74">
        <v>7.7663039999999999</v>
      </c>
      <c r="AP74">
        <v>2.9283660000000005</v>
      </c>
      <c r="AQ74">
        <v>0</v>
      </c>
      <c r="AR74">
        <v>11.21664</v>
      </c>
      <c r="AS74">
        <v>8.0294988000000007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26.538549919256631</v>
      </c>
      <c r="BB74">
        <f t="shared" si="1"/>
        <v>681.15610855128739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51.790974348564255</v>
      </c>
      <c r="L75">
        <v>65.248212275274213</v>
      </c>
      <c r="M75">
        <v>0</v>
      </c>
      <c r="N75">
        <v>29.998845443349751</v>
      </c>
      <c r="O75">
        <v>50.378443722170893</v>
      </c>
      <c r="P75">
        <v>51.667854295395657</v>
      </c>
      <c r="Q75">
        <v>5.5459843803056019</v>
      </c>
      <c r="R75">
        <v>10.769759196155524</v>
      </c>
      <c r="S75">
        <v>6.7034705056179771</v>
      </c>
      <c r="T75">
        <v>0</v>
      </c>
      <c r="U75">
        <v>239.5932182220069</v>
      </c>
      <c r="V75">
        <v>5.2672723860589814</v>
      </c>
      <c r="W75">
        <v>8.8427031382502239</v>
      </c>
      <c r="X75">
        <v>37.464935081426795</v>
      </c>
      <c r="Y75">
        <v>0</v>
      </c>
      <c r="Z75">
        <v>3.3293303999999999</v>
      </c>
      <c r="AA75">
        <v>10.705612319999998</v>
      </c>
      <c r="AB75">
        <v>6.7716399999999997</v>
      </c>
      <c r="AC75">
        <v>4.9163427199999994</v>
      </c>
      <c r="AD75">
        <v>9.2942918000000017</v>
      </c>
      <c r="AE75">
        <v>7.4952860000000001</v>
      </c>
      <c r="AF75">
        <v>0</v>
      </c>
      <c r="AG75">
        <v>0</v>
      </c>
      <c r="AH75">
        <v>38.846886999999988</v>
      </c>
      <c r="AI75">
        <v>1.6167100000000001</v>
      </c>
      <c r="AJ75">
        <v>0</v>
      </c>
      <c r="AK75">
        <v>12.763079999999999</v>
      </c>
      <c r="AL75">
        <v>20.155330000000003</v>
      </c>
      <c r="AM75">
        <v>4.0218514285714289</v>
      </c>
      <c r="AN75">
        <v>0</v>
      </c>
      <c r="AO75">
        <v>7.7663039999999999</v>
      </c>
      <c r="AP75">
        <v>2.9283660000000005</v>
      </c>
      <c r="AQ75">
        <v>0</v>
      </c>
      <c r="AR75">
        <v>13.31976</v>
      </c>
      <c r="AS75">
        <v>8.0294988000000007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26.821199465986908</v>
      </c>
      <c r="BB75">
        <f t="shared" si="1"/>
        <v>688.41076399716144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51.790974348564255</v>
      </c>
      <c r="L76">
        <v>65.248292699066241</v>
      </c>
      <c r="M76">
        <v>0</v>
      </c>
      <c r="N76">
        <v>29.998845443349751</v>
      </c>
      <c r="O76">
        <v>50.378443722170893</v>
      </c>
      <c r="P76">
        <v>51.667854295395657</v>
      </c>
      <c r="Q76">
        <v>5.5459843803056019</v>
      </c>
      <c r="R76">
        <v>10.769759196155524</v>
      </c>
      <c r="S76">
        <v>6.7034705056179771</v>
      </c>
      <c r="T76">
        <v>0</v>
      </c>
      <c r="U76">
        <v>239.5932182220069</v>
      </c>
      <c r="V76">
        <v>5.2672723860589814</v>
      </c>
      <c r="W76">
        <v>8.8427031382502239</v>
      </c>
      <c r="X76">
        <v>37.464935081426795</v>
      </c>
      <c r="Y76">
        <v>0</v>
      </c>
      <c r="Z76">
        <v>3.3293303999999999</v>
      </c>
      <c r="AA76">
        <v>10.705612319999998</v>
      </c>
      <c r="AB76">
        <v>6.7716399999999997</v>
      </c>
      <c r="AC76">
        <v>4.9163427199999994</v>
      </c>
      <c r="AD76">
        <v>9.2942918000000017</v>
      </c>
      <c r="AE76">
        <v>7.4952860000000001</v>
      </c>
      <c r="AF76">
        <v>0</v>
      </c>
      <c r="AG76">
        <v>0</v>
      </c>
      <c r="AH76">
        <v>38.846886999999988</v>
      </c>
      <c r="AI76">
        <v>3.8801040000000002</v>
      </c>
      <c r="AJ76">
        <v>0</v>
      </c>
      <c r="AK76">
        <v>12.763079999999999</v>
      </c>
      <c r="AL76">
        <v>20.155330000000003</v>
      </c>
      <c r="AM76">
        <v>4.0218514285714289</v>
      </c>
      <c r="AN76">
        <v>0</v>
      </c>
      <c r="AO76">
        <v>7.7663039999999999</v>
      </c>
      <c r="AP76">
        <v>2.9283660000000005</v>
      </c>
      <c r="AQ76">
        <v>0</v>
      </c>
      <c r="AR76">
        <v>13.31976</v>
      </c>
      <c r="AS76">
        <v>8.0294988000000007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26.9060796247715</v>
      </c>
      <c r="BB76">
        <f t="shared" si="1"/>
        <v>690.58935826216884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51.790974348564255</v>
      </c>
      <c r="L77">
        <v>65.247926189652716</v>
      </c>
      <c r="M77">
        <v>0</v>
      </c>
      <c r="N77">
        <v>29.998845443349751</v>
      </c>
      <c r="O77">
        <v>50.378443722170893</v>
      </c>
      <c r="P77">
        <v>51.667854295395657</v>
      </c>
      <c r="Q77">
        <v>5.5459843803056019</v>
      </c>
      <c r="R77">
        <v>10.769759196155524</v>
      </c>
      <c r="S77">
        <v>6.7034705056179771</v>
      </c>
      <c r="T77">
        <v>0</v>
      </c>
      <c r="U77">
        <v>239.5932182220069</v>
      </c>
      <c r="V77">
        <v>5.2682255639097741</v>
      </c>
      <c r="W77">
        <v>8.8427031382502239</v>
      </c>
      <c r="X77">
        <v>37.464935081426795</v>
      </c>
      <c r="Y77">
        <v>0</v>
      </c>
      <c r="Z77">
        <v>3.3293303999999999</v>
      </c>
      <c r="AA77">
        <v>10.705612319999998</v>
      </c>
      <c r="AB77">
        <v>6.7716399999999997</v>
      </c>
      <c r="AC77">
        <v>4.9163427199999994</v>
      </c>
      <c r="AD77">
        <v>9.2942918000000017</v>
      </c>
      <c r="AE77">
        <v>7.4952860000000001</v>
      </c>
      <c r="AF77">
        <v>0</v>
      </c>
      <c r="AG77">
        <v>0</v>
      </c>
      <c r="AH77">
        <v>38.846886999999988</v>
      </c>
      <c r="AI77">
        <v>3.8801040000000002</v>
      </c>
      <c r="AJ77">
        <v>0</v>
      </c>
      <c r="AK77">
        <v>12.763079999999999</v>
      </c>
      <c r="AL77">
        <v>20.155330000000003</v>
      </c>
      <c r="AM77">
        <v>4.0218514285714289</v>
      </c>
      <c r="AN77">
        <v>0</v>
      </c>
      <c r="AO77">
        <v>7.7663039999999999</v>
      </c>
      <c r="AP77">
        <v>2.9283660000000005</v>
      </c>
      <c r="AQ77">
        <v>0</v>
      </c>
      <c r="AR77">
        <v>13.31976</v>
      </c>
      <c r="AS77">
        <v>8.0294988000000007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26.906101854462371</v>
      </c>
      <c r="BB77">
        <f t="shared" si="1"/>
        <v>690.58992270091517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51.790974348564255</v>
      </c>
      <c r="L78">
        <v>65.247643080674649</v>
      </c>
      <c r="M78">
        <v>0</v>
      </c>
      <c r="N78">
        <v>29.998845443349751</v>
      </c>
      <c r="O78">
        <v>50.378443722170893</v>
      </c>
      <c r="P78">
        <v>51.667854295395657</v>
      </c>
      <c r="Q78">
        <v>5.5459843803056019</v>
      </c>
      <c r="R78">
        <v>10.769759196155524</v>
      </c>
      <c r="S78">
        <v>6.7034705056179771</v>
      </c>
      <c r="T78">
        <v>0</v>
      </c>
      <c r="U78">
        <v>239.5932182220069</v>
      </c>
      <c r="V78">
        <v>5.2682255639097741</v>
      </c>
      <c r="W78">
        <v>8.8427031382502239</v>
      </c>
      <c r="X78">
        <v>37.464935081426795</v>
      </c>
      <c r="Y78">
        <v>0</v>
      </c>
      <c r="Z78">
        <v>3.3293303999999999</v>
      </c>
      <c r="AA78">
        <v>10.705612319999998</v>
      </c>
      <c r="AB78">
        <v>6.7716399999999997</v>
      </c>
      <c r="AC78">
        <v>4.9163427199999994</v>
      </c>
      <c r="AD78">
        <v>9.2942918000000017</v>
      </c>
      <c r="AE78">
        <v>7.4952860000000001</v>
      </c>
      <c r="AF78">
        <v>0</v>
      </c>
      <c r="AG78">
        <v>0</v>
      </c>
      <c r="AH78">
        <v>38.846886999999988</v>
      </c>
      <c r="AI78">
        <v>3.8801040000000002</v>
      </c>
      <c r="AJ78">
        <v>0</v>
      </c>
      <c r="AK78">
        <v>12.763079999999999</v>
      </c>
      <c r="AL78">
        <v>20.155330000000003</v>
      </c>
      <c r="AM78">
        <v>4.0218514285714289</v>
      </c>
      <c r="AN78">
        <v>0</v>
      </c>
      <c r="AO78">
        <v>7.7663039999999999</v>
      </c>
      <c r="AP78">
        <v>2.9283660000000005</v>
      </c>
      <c r="AQ78">
        <v>0</v>
      </c>
      <c r="AR78">
        <v>13.31976</v>
      </c>
      <c r="AS78">
        <v>8.0294988000000007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26.90609123783868</v>
      </c>
      <c r="BB78">
        <f t="shared" si="1"/>
        <v>690.58965020856078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51.790974348564255</v>
      </c>
      <c r="L79">
        <v>65.248317049710408</v>
      </c>
      <c r="M79">
        <v>0</v>
      </c>
      <c r="N79">
        <v>29.998845443349751</v>
      </c>
      <c r="O79">
        <v>50.378443722170893</v>
      </c>
      <c r="P79">
        <v>51.667854295395657</v>
      </c>
      <c r="Q79">
        <v>5.5459843803056019</v>
      </c>
      <c r="R79">
        <v>10.769759196155524</v>
      </c>
      <c r="S79">
        <v>6.7034705056179771</v>
      </c>
      <c r="T79">
        <v>0</v>
      </c>
      <c r="U79">
        <v>239.5932182220069</v>
      </c>
      <c r="V79">
        <v>5.2682255639097741</v>
      </c>
      <c r="W79">
        <v>8.8427031382502239</v>
      </c>
      <c r="X79">
        <v>37.464935081426795</v>
      </c>
      <c r="Y79">
        <v>0</v>
      </c>
      <c r="Z79">
        <v>4.9939956000000008</v>
      </c>
      <c r="AA79">
        <v>10.705612319999998</v>
      </c>
      <c r="AB79">
        <v>10.3944674</v>
      </c>
      <c r="AC79">
        <v>7.7626463999999995</v>
      </c>
      <c r="AD79">
        <v>9.7975927999999985</v>
      </c>
      <c r="AE79">
        <v>13.230809199999996</v>
      </c>
      <c r="AF79">
        <v>0</v>
      </c>
      <c r="AG79">
        <v>0</v>
      </c>
      <c r="AH79">
        <v>39.291882299999997</v>
      </c>
      <c r="AI79">
        <v>5.8201560000000008</v>
      </c>
      <c r="AJ79">
        <v>0</v>
      </c>
      <c r="AK79">
        <v>12.763079999999999</v>
      </c>
      <c r="AL79">
        <v>20.155330000000003</v>
      </c>
      <c r="AM79">
        <v>4.0218514285714289</v>
      </c>
      <c r="AN79">
        <v>0</v>
      </c>
      <c r="AO79">
        <v>7.7663039999999999</v>
      </c>
      <c r="AP79">
        <v>2.9283660000000005</v>
      </c>
      <c r="AQ79">
        <v>0</v>
      </c>
      <c r="AR79">
        <v>11.21664</v>
      </c>
      <c r="AS79">
        <v>8.0294988000000007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27.45566176790409</v>
      </c>
      <c r="BB79">
        <f t="shared" si="1"/>
        <v>704.69530142753104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51.790974348564255</v>
      </c>
      <c r="L80">
        <v>65.246364484070185</v>
      </c>
      <c r="M80">
        <v>0</v>
      </c>
      <c r="N80">
        <v>29.998845443349751</v>
      </c>
      <c r="O80">
        <v>50.378443722170893</v>
      </c>
      <c r="P80">
        <v>51.667854295395657</v>
      </c>
      <c r="Q80">
        <v>5.5401782277274885</v>
      </c>
      <c r="R80">
        <v>10.77151034060279</v>
      </c>
      <c r="S80">
        <v>6.698785714285715</v>
      </c>
      <c r="T80">
        <v>0</v>
      </c>
      <c r="U80">
        <v>239.5932182220069</v>
      </c>
      <c r="V80">
        <v>5.2682255639097741</v>
      </c>
      <c r="W80">
        <v>8.8427031382502239</v>
      </c>
      <c r="X80">
        <v>37.464935081426795</v>
      </c>
      <c r="Y80">
        <v>0</v>
      </c>
      <c r="Z80">
        <v>4.9939956000000008</v>
      </c>
      <c r="AA80">
        <v>10.705612319999998</v>
      </c>
      <c r="AB80">
        <v>10.3944674</v>
      </c>
      <c r="AC80">
        <v>7.7626463999999995</v>
      </c>
      <c r="AD80">
        <v>9.7975927999999985</v>
      </c>
      <c r="AE80">
        <v>13.230809199999996</v>
      </c>
      <c r="AF80">
        <v>0</v>
      </c>
      <c r="AG80">
        <v>0</v>
      </c>
      <c r="AH80">
        <v>39.291882299999997</v>
      </c>
      <c r="AI80">
        <v>16.813783999999998</v>
      </c>
      <c r="AJ80">
        <v>0</v>
      </c>
      <c r="AK80">
        <v>12.763079999999999</v>
      </c>
      <c r="AL80">
        <v>20.155330000000003</v>
      </c>
      <c r="AM80">
        <v>4.0218514285714289</v>
      </c>
      <c r="AN80">
        <v>0</v>
      </c>
      <c r="AO80">
        <v>7.7663039999999999</v>
      </c>
      <c r="AP80">
        <v>2.9283660000000005</v>
      </c>
      <c r="AQ80">
        <v>0</v>
      </c>
      <c r="AR80">
        <v>11.21664</v>
      </c>
      <c r="AS80">
        <v>8.0294988000000007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27.867522044655061</v>
      </c>
      <c r="BB80">
        <f t="shared" si="1"/>
        <v>715.26637678567681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51.791638876837794</v>
      </c>
      <c r="L81">
        <v>65.246905174466534</v>
      </c>
      <c r="M81">
        <v>0</v>
      </c>
      <c r="N81">
        <v>29.998845443349751</v>
      </c>
      <c r="O81">
        <v>50.378443722170893</v>
      </c>
      <c r="P81">
        <v>53.902264259100029</v>
      </c>
      <c r="Q81">
        <v>5.5401782277274885</v>
      </c>
      <c r="R81">
        <v>10.77151034060279</v>
      </c>
      <c r="S81">
        <v>6.698785714285715</v>
      </c>
      <c r="T81">
        <v>0</v>
      </c>
      <c r="U81">
        <v>239.5932182220069</v>
      </c>
      <c r="V81">
        <v>5.2682255639097741</v>
      </c>
      <c r="W81">
        <v>8.8427031382502239</v>
      </c>
      <c r="X81">
        <v>37.464935081426795</v>
      </c>
      <c r="Y81">
        <v>0</v>
      </c>
      <c r="Z81">
        <v>4.9939956000000008</v>
      </c>
      <c r="AA81">
        <v>10.705612319999998</v>
      </c>
      <c r="AB81">
        <v>10.3944674</v>
      </c>
      <c r="AC81">
        <v>7.7626463999999995</v>
      </c>
      <c r="AD81">
        <v>9.7975927999999985</v>
      </c>
      <c r="AE81">
        <v>13.230809199999996</v>
      </c>
      <c r="AF81">
        <v>0</v>
      </c>
      <c r="AG81">
        <v>0</v>
      </c>
      <c r="AH81">
        <v>39.291882299999997</v>
      </c>
      <c r="AI81">
        <v>16.813783999999998</v>
      </c>
      <c r="AJ81">
        <v>0</v>
      </c>
      <c r="AK81">
        <v>12.763079999999999</v>
      </c>
      <c r="AL81">
        <v>20.155330000000003</v>
      </c>
      <c r="AM81">
        <v>4.0218514285714289</v>
      </c>
      <c r="AN81">
        <v>0</v>
      </c>
      <c r="AO81">
        <v>7.4675999999999991</v>
      </c>
      <c r="AP81">
        <v>2.9283660000000005</v>
      </c>
      <c r="AQ81">
        <v>0</v>
      </c>
      <c r="AR81">
        <v>13.31976</v>
      </c>
      <c r="AS81">
        <v>8.0294988000000007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28.019023362715544</v>
      </c>
      <c r="BB81">
        <f t="shared" si="1"/>
        <v>719.15490664999049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51.791638876837794</v>
      </c>
      <c r="L82">
        <v>65.246905174466534</v>
      </c>
      <c r="M82">
        <v>0</v>
      </c>
      <c r="N82">
        <v>29.998845443349751</v>
      </c>
      <c r="O82">
        <v>50.378443722170893</v>
      </c>
      <c r="P82">
        <v>53.902264259100029</v>
      </c>
      <c r="Q82">
        <v>5.5401782277274885</v>
      </c>
      <c r="R82">
        <v>10.77151034060279</v>
      </c>
      <c r="S82">
        <v>6.698785714285715</v>
      </c>
      <c r="T82">
        <v>0</v>
      </c>
      <c r="U82">
        <v>239.5932182220069</v>
      </c>
      <c r="V82">
        <v>5.2682255639097741</v>
      </c>
      <c r="W82">
        <v>8.8427031382502239</v>
      </c>
      <c r="X82">
        <v>37.464935081426795</v>
      </c>
      <c r="Y82">
        <v>0</v>
      </c>
      <c r="Z82">
        <v>4.9939956000000008</v>
      </c>
      <c r="AA82">
        <v>10.705612319999998</v>
      </c>
      <c r="AB82">
        <v>10.3944674</v>
      </c>
      <c r="AC82">
        <v>7.7626463999999995</v>
      </c>
      <c r="AD82">
        <v>9.7975927999999985</v>
      </c>
      <c r="AE82">
        <v>13.230809199999996</v>
      </c>
      <c r="AF82">
        <v>0</v>
      </c>
      <c r="AG82">
        <v>0</v>
      </c>
      <c r="AH82">
        <v>39.291882299999997</v>
      </c>
      <c r="AI82">
        <v>16.813783999999998</v>
      </c>
      <c r="AJ82">
        <v>0</v>
      </c>
      <c r="AK82">
        <v>12.763079999999999</v>
      </c>
      <c r="AL82">
        <v>20.155330000000003</v>
      </c>
      <c r="AM82">
        <v>4.0218514285714289</v>
      </c>
      <c r="AN82">
        <v>0</v>
      </c>
      <c r="AO82">
        <v>7.4675999999999991</v>
      </c>
      <c r="AP82">
        <v>2.9283660000000005</v>
      </c>
      <c r="AQ82">
        <v>0</v>
      </c>
      <c r="AR82">
        <v>11.21664</v>
      </c>
      <c r="AS82">
        <v>8.0294988000000007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27.940156362715541</v>
      </c>
      <c r="BB82">
        <f t="shared" si="1"/>
        <v>717.13065364999045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51.791638876837794</v>
      </c>
      <c r="L83">
        <v>65.246438901791109</v>
      </c>
      <c r="M83">
        <v>0</v>
      </c>
      <c r="N83">
        <v>29.998845443349751</v>
      </c>
      <c r="O83">
        <v>50.378443722170893</v>
      </c>
      <c r="P83">
        <v>53.902264259100029</v>
      </c>
      <c r="Q83">
        <v>5.5401782277274885</v>
      </c>
      <c r="R83">
        <v>10.77151034060279</v>
      </c>
      <c r="S83">
        <v>6.698785714285715</v>
      </c>
      <c r="T83">
        <v>0</v>
      </c>
      <c r="U83">
        <v>243.68717809401886</v>
      </c>
      <c r="V83">
        <v>5.2682255639097741</v>
      </c>
      <c r="W83">
        <v>8.8427031382502239</v>
      </c>
      <c r="X83">
        <v>37.464935081426795</v>
      </c>
      <c r="Y83">
        <v>0</v>
      </c>
      <c r="Z83">
        <v>4.9939956000000008</v>
      </c>
      <c r="AA83">
        <v>10.705612319999998</v>
      </c>
      <c r="AB83">
        <v>10.3944674</v>
      </c>
      <c r="AC83">
        <v>7.7626463999999995</v>
      </c>
      <c r="AD83">
        <v>9.7975927999999985</v>
      </c>
      <c r="AE83">
        <v>13.230809199999996</v>
      </c>
      <c r="AF83">
        <v>0</v>
      </c>
      <c r="AG83">
        <v>0</v>
      </c>
      <c r="AH83">
        <v>39.291882299999997</v>
      </c>
      <c r="AI83">
        <v>16.813783999999998</v>
      </c>
      <c r="AJ83">
        <v>0</v>
      </c>
      <c r="AK83">
        <v>12.763079999999999</v>
      </c>
      <c r="AL83">
        <v>20.155330000000003</v>
      </c>
      <c r="AM83">
        <v>4.0218514285714289</v>
      </c>
      <c r="AN83">
        <v>0</v>
      </c>
      <c r="AO83">
        <v>7.4675999999999991</v>
      </c>
      <c r="AP83">
        <v>2.9283660000000005</v>
      </c>
      <c r="AQ83">
        <v>0</v>
      </c>
      <c r="AR83">
        <v>10.094975999999999</v>
      </c>
      <c r="AS83">
        <v>8.0294988000000007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28.05159927062607</v>
      </c>
      <c r="BB83">
        <f t="shared" si="1"/>
        <v>719.99104034141658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51.791638876837794</v>
      </c>
      <c r="L84">
        <v>65.246438901791109</v>
      </c>
      <c r="M84">
        <v>0</v>
      </c>
      <c r="N84">
        <v>29.998845443349751</v>
      </c>
      <c r="O84">
        <v>50.378443722170893</v>
      </c>
      <c r="P84">
        <v>53.902264259100029</v>
      </c>
      <c r="Q84">
        <v>5.5401782277274885</v>
      </c>
      <c r="R84">
        <v>10.77151034060279</v>
      </c>
      <c r="S84">
        <v>6.698785714285715</v>
      </c>
      <c r="T84">
        <v>0</v>
      </c>
      <c r="U84">
        <v>243.68717809401886</v>
      </c>
      <c r="V84">
        <v>5.2682255639097741</v>
      </c>
      <c r="W84">
        <v>8.8427031382502239</v>
      </c>
      <c r="X84">
        <v>37.464935081426795</v>
      </c>
      <c r="Y84">
        <v>0</v>
      </c>
      <c r="Z84">
        <v>4.9939956000000008</v>
      </c>
      <c r="AA84">
        <v>10.705612319999998</v>
      </c>
      <c r="AB84">
        <v>10.3944674</v>
      </c>
      <c r="AC84">
        <v>7.7626463999999995</v>
      </c>
      <c r="AD84">
        <v>9.7975927999999985</v>
      </c>
      <c r="AE84">
        <v>13.230809199999996</v>
      </c>
      <c r="AF84">
        <v>0</v>
      </c>
      <c r="AG84">
        <v>0</v>
      </c>
      <c r="AH84">
        <v>39.291882299999997</v>
      </c>
      <c r="AI84">
        <v>16.813783999999998</v>
      </c>
      <c r="AJ84">
        <v>0</v>
      </c>
      <c r="AK84">
        <v>12.763079999999999</v>
      </c>
      <c r="AL84">
        <v>20.155330000000003</v>
      </c>
      <c r="AM84">
        <v>4.0218514285714289</v>
      </c>
      <c r="AN84">
        <v>0</v>
      </c>
      <c r="AO84">
        <v>7.4675999999999991</v>
      </c>
      <c r="AP84">
        <v>2.9283660000000005</v>
      </c>
      <c r="AQ84">
        <v>0</v>
      </c>
      <c r="AR84">
        <v>10.094975999999999</v>
      </c>
      <c r="AS84">
        <v>8.0294988000000007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28.05159927062607</v>
      </c>
      <c r="BB84">
        <f t="shared" si="1"/>
        <v>719.99104034141658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51.791638876837794</v>
      </c>
      <c r="L85">
        <v>65.246438901791109</v>
      </c>
      <c r="M85">
        <v>0</v>
      </c>
      <c r="N85">
        <v>29.998845443349751</v>
      </c>
      <c r="O85">
        <v>50.378443722170893</v>
      </c>
      <c r="P85">
        <v>53.902264259100029</v>
      </c>
      <c r="Q85">
        <v>5.5401782277274885</v>
      </c>
      <c r="R85">
        <v>10.77151034060279</v>
      </c>
      <c r="S85">
        <v>6.698785714285715</v>
      </c>
      <c r="T85">
        <v>0</v>
      </c>
      <c r="U85">
        <v>243.68717809401886</v>
      </c>
      <c r="V85">
        <v>5.2682255639097741</v>
      </c>
      <c r="W85">
        <v>8.8427031382502239</v>
      </c>
      <c r="X85">
        <v>37.464935081426795</v>
      </c>
      <c r="Y85">
        <v>0</v>
      </c>
      <c r="Z85">
        <v>4.9939956000000008</v>
      </c>
      <c r="AA85">
        <v>10.705612319999998</v>
      </c>
      <c r="AB85">
        <v>10.3944674</v>
      </c>
      <c r="AC85">
        <v>7.7626463999999995</v>
      </c>
      <c r="AD85">
        <v>9.7975927999999985</v>
      </c>
      <c r="AE85">
        <v>13.230809199999996</v>
      </c>
      <c r="AF85">
        <v>0</v>
      </c>
      <c r="AG85">
        <v>0</v>
      </c>
      <c r="AH85">
        <v>39.291882299999997</v>
      </c>
      <c r="AI85">
        <v>16.813783999999998</v>
      </c>
      <c r="AJ85">
        <v>0</v>
      </c>
      <c r="AK85">
        <v>12.763079999999999</v>
      </c>
      <c r="AL85">
        <v>20.155330000000003</v>
      </c>
      <c r="AM85">
        <v>4.0218514285714289</v>
      </c>
      <c r="AN85">
        <v>0</v>
      </c>
      <c r="AO85">
        <v>7.4675999999999991</v>
      </c>
      <c r="AP85">
        <v>2.9283660000000005</v>
      </c>
      <c r="AQ85">
        <v>0</v>
      </c>
      <c r="AR85">
        <v>10.094975999999999</v>
      </c>
      <c r="AS85">
        <v>8.0294988000000007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28.05159927062607</v>
      </c>
      <c r="BB85">
        <f t="shared" si="1"/>
        <v>719.99104034141658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51.791638876837794</v>
      </c>
      <c r="L86">
        <v>65.246438901791109</v>
      </c>
      <c r="M86">
        <v>0</v>
      </c>
      <c r="N86">
        <v>29.998845443349751</v>
      </c>
      <c r="O86">
        <v>50.378443722170893</v>
      </c>
      <c r="P86">
        <v>53.902264259100029</v>
      </c>
      <c r="Q86">
        <v>5.5401782277274885</v>
      </c>
      <c r="R86">
        <v>10.77151034060279</v>
      </c>
      <c r="S86">
        <v>6.698785714285715</v>
      </c>
      <c r="T86">
        <v>0</v>
      </c>
      <c r="U86">
        <v>243.68717809401886</v>
      </c>
      <c r="V86">
        <v>5.2682255639097741</v>
      </c>
      <c r="W86">
        <v>8.8427031382502239</v>
      </c>
      <c r="X86">
        <v>37.464935081426795</v>
      </c>
      <c r="Y86">
        <v>0</v>
      </c>
      <c r="Z86">
        <v>4.9939956000000008</v>
      </c>
      <c r="AA86">
        <v>10.705612319999998</v>
      </c>
      <c r="AB86">
        <v>10.3944674</v>
      </c>
      <c r="AC86">
        <v>7.7626463999999995</v>
      </c>
      <c r="AD86">
        <v>9.7975927999999985</v>
      </c>
      <c r="AE86">
        <v>13.230809199999996</v>
      </c>
      <c r="AF86">
        <v>0</v>
      </c>
      <c r="AG86">
        <v>0</v>
      </c>
      <c r="AH86">
        <v>39.291882299999997</v>
      </c>
      <c r="AI86">
        <v>5.8201560000000008</v>
      </c>
      <c r="AJ86">
        <v>0</v>
      </c>
      <c r="AK86">
        <v>12.763079999999999</v>
      </c>
      <c r="AL86">
        <v>20.155330000000003</v>
      </c>
      <c r="AM86">
        <v>4.0218514285714289</v>
      </c>
      <c r="AN86">
        <v>0</v>
      </c>
      <c r="AO86">
        <v>7.4675999999999991</v>
      </c>
      <c r="AP86">
        <v>2.9283660000000005</v>
      </c>
      <c r="AQ86">
        <v>0</v>
      </c>
      <c r="AR86">
        <v>10.094975999999999</v>
      </c>
      <c r="AS86">
        <v>8.0294988000000007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27.639338220626072</v>
      </c>
      <c r="BB86">
        <f t="shared" si="1"/>
        <v>709.4096733914165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51.791638876837794</v>
      </c>
      <c r="L87">
        <v>65.246438901791109</v>
      </c>
      <c r="M87">
        <v>0</v>
      </c>
      <c r="N87">
        <v>29.998845443349751</v>
      </c>
      <c r="O87">
        <v>50.378443722170893</v>
      </c>
      <c r="P87">
        <v>53.902264259100029</v>
      </c>
      <c r="Q87">
        <v>5.5401782277274885</v>
      </c>
      <c r="R87">
        <v>10.77151034060279</v>
      </c>
      <c r="S87">
        <v>6.698785714285715</v>
      </c>
      <c r="T87">
        <v>0</v>
      </c>
      <c r="U87">
        <v>243.68717809401886</v>
      </c>
      <c r="V87">
        <v>5.2682255639097741</v>
      </c>
      <c r="W87">
        <v>8.8427031382502239</v>
      </c>
      <c r="X87">
        <v>37.464935081426795</v>
      </c>
      <c r="Y87">
        <v>0</v>
      </c>
      <c r="Z87">
        <v>4.9939956000000008</v>
      </c>
      <c r="AA87">
        <v>10.705612319999998</v>
      </c>
      <c r="AB87">
        <v>10.035570480000001</v>
      </c>
      <c r="AC87">
        <v>7.3819532319999999</v>
      </c>
      <c r="AD87">
        <v>9.2942918000000017</v>
      </c>
      <c r="AE87">
        <v>7.4952860000000001</v>
      </c>
      <c r="AF87">
        <v>0</v>
      </c>
      <c r="AG87">
        <v>0</v>
      </c>
      <c r="AH87">
        <v>38.846886999999988</v>
      </c>
      <c r="AI87">
        <v>3.8801040000000002</v>
      </c>
      <c r="AJ87">
        <v>0</v>
      </c>
      <c r="AK87">
        <v>12.763079999999999</v>
      </c>
      <c r="AL87">
        <v>20.155330000000003</v>
      </c>
      <c r="AM87">
        <v>4.0218514285714289</v>
      </c>
      <c r="AN87">
        <v>0</v>
      </c>
      <c r="AO87">
        <v>7.4675999999999991</v>
      </c>
      <c r="AP87">
        <v>1.4641830000000002</v>
      </c>
      <c r="AQ87">
        <v>0</v>
      </c>
      <c r="AR87">
        <v>11.21664</v>
      </c>
      <c r="AS87">
        <v>8.0294988000000007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27.27536409462607</v>
      </c>
      <c r="BB87">
        <f t="shared" si="1"/>
        <v>700.06766692941665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51.791638876837794</v>
      </c>
      <c r="L88">
        <v>65.246438901791109</v>
      </c>
      <c r="M88">
        <v>0</v>
      </c>
      <c r="N88">
        <v>29.998845443349751</v>
      </c>
      <c r="O88">
        <v>50.378443722170893</v>
      </c>
      <c r="P88">
        <v>53.902264259100029</v>
      </c>
      <c r="Q88">
        <v>5.5401782277274885</v>
      </c>
      <c r="R88">
        <v>10.77151034060279</v>
      </c>
      <c r="S88">
        <v>6.698785714285715</v>
      </c>
      <c r="T88">
        <v>0</v>
      </c>
      <c r="U88">
        <v>243.68717809401886</v>
      </c>
      <c r="V88">
        <v>5.2682255639097741</v>
      </c>
      <c r="W88">
        <v>8.8427031382502239</v>
      </c>
      <c r="X88">
        <v>37.464935081426795</v>
      </c>
      <c r="Y88">
        <v>0</v>
      </c>
      <c r="Z88">
        <v>4.9939956000000008</v>
      </c>
      <c r="AA88">
        <v>10.705612319999998</v>
      </c>
      <c r="AB88">
        <v>10.035570480000001</v>
      </c>
      <c r="AC88">
        <v>7.3819532319999999</v>
      </c>
      <c r="AD88">
        <v>9.2942918000000017</v>
      </c>
      <c r="AE88">
        <v>7.4952860000000001</v>
      </c>
      <c r="AF88">
        <v>0</v>
      </c>
      <c r="AG88">
        <v>0</v>
      </c>
      <c r="AH88">
        <v>38.846886999999988</v>
      </c>
      <c r="AI88">
        <v>3.8801040000000002</v>
      </c>
      <c r="AJ88">
        <v>0</v>
      </c>
      <c r="AK88">
        <v>12.763079999999999</v>
      </c>
      <c r="AL88">
        <v>20.155330000000003</v>
      </c>
      <c r="AM88">
        <v>4.0218514285714289</v>
      </c>
      <c r="AN88">
        <v>0</v>
      </c>
      <c r="AO88">
        <v>7.4675999999999991</v>
      </c>
      <c r="AP88">
        <v>1.4641830000000002</v>
      </c>
      <c r="AQ88">
        <v>0</v>
      </c>
      <c r="AR88">
        <v>11.21664</v>
      </c>
      <c r="AS88">
        <v>8.0294988000000007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27.27536409462607</v>
      </c>
      <c r="BB88">
        <f t="shared" si="1"/>
        <v>700.06766692941665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51.791638876837794</v>
      </c>
      <c r="L89">
        <v>65.246438901791109</v>
      </c>
      <c r="M89">
        <v>0</v>
      </c>
      <c r="N89">
        <v>29.998845443349751</v>
      </c>
      <c r="O89">
        <v>50.378443722170893</v>
      </c>
      <c r="P89">
        <v>53.902264259100029</v>
      </c>
      <c r="Q89">
        <v>5.5401782277274885</v>
      </c>
      <c r="R89">
        <v>10.77151034060279</v>
      </c>
      <c r="S89">
        <v>6.698785714285715</v>
      </c>
      <c r="T89">
        <v>0</v>
      </c>
      <c r="U89">
        <v>243.68717809401886</v>
      </c>
      <c r="V89">
        <v>5.2682255639097741</v>
      </c>
      <c r="W89">
        <v>8.8427031382502239</v>
      </c>
      <c r="X89">
        <v>37.464935081426795</v>
      </c>
      <c r="Y89">
        <v>0</v>
      </c>
      <c r="Z89">
        <v>4.9939956000000008</v>
      </c>
      <c r="AA89">
        <v>10.705612319999998</v>
      </c>
      <c r="AB89">
        <v>10.035570480000001</v>
      </c>
      <c r="AC89">
        <v>7.3819532319999999</v>
      </c>
      <c r="AD89">
        <v>9.2942918000000017</v>
      </c>
      <c r="AE89">
        <v>7.4952860000000001</v>
      </c>
      <c r="AF89">
        <v>0</v>
      </c>
      <c r="AG89">
        <v>0</v>
      </c>
      <c r="AH89">
        <v>38.846886999999988</v>
      </c>
      <c r="AI89">
        <v>3.556762</v>
      </c>
      <c r="AJ89">
        <v>0</v>
      </c>
      <c r="AK89">
        <v>12.763079999999999</v>
      </c>
      <c r="AL89">
        <v>20.155330000000003</v>
      </c>
      <c r="AM89">
        <v>4.0218514285714289</v>
      </c>
      <c r="AN89">
        <v>0</v>
      </c>
      <c r="AO89">
        <v>7.4675999999999991</v>
      </c>
      <c r="AP89">
        <v>1.4641830000000002</v>
      </c>
      <c r="AQ89">
        <v>0</v>
      </c>
      <c r="AR89">
        <v>6.7299839999999982</v>
      </c>
      <c r="AS89">
        <v>8.0294988000000007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27.094989042626075</v>
      </c>
      <c r="BB89">
        <f t="shared" si="1"/>
        <v>695.43804398141674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51.791638876837794</v>
      </c>
      <c r="L90">
        <v>65.246438901791109</v>
      </c>
      <c r="M90">
        <v>0</v>
      </c>
      <c r="N90">
        <v>29.998845443349751</v>
      </c>
      <c r="O90">
        <v>50.378443722170893</v>
      </c>
      <c r="P90">
        <v>53.902264259100029</v>
      </c>
      <c r="Q90">
        <v>5.5401782277274885</v>
      </c>
      <c r="R90">
        <v>10.77151034060279</v>
      </c>
      <c r="S90">
        <v>6.698785714285715</v>
      </c>
      <c r="T90">
        <v>0</v>
      </c>
      <c r="U90">
        <v>243.68717809401886</v>
      </c>
      <c r="V90">
        <v>5.2682255639097741</v>
      </c>
      <c r="W90">
        <v>8.8427031382502239</v>
      </c>
      <c r="X90">
        <v>37.464935081426795</v>
      </c>
      <c r="Y90">
        <v>0</v>
      </c>
      <c r="Z90">
        <v>4.9939956000000008</v>
      </c>
      <c r="AA90">
        <v>10.705612319999998</v>
      </c>
      <c r="AB90">
        <v>10.035570480000001</v>
      </c>
      <c r="AC90">
        <v>7.3819532319999999</v>
      </c>
      <c r="AD90">
        <v>9.2942918000000017</v>
      </c>
      <c r="AE90">
        <v>7.4952860000000001</v>
      </c>
      <c r="AF90">
        <v>0</v>
      </c>
      <c r="AG90">
        <v>0</v>
      </c>
      <c r="AH90">
        <v>38.846886999999988</v>
      </c>
      <c r="AI90">
        <v>3.556762</v>
      </c>
      <c r="AJ90">
        <v>0</v>
      </c>
      <c r="AK90">
        <v>12.763079999999999</v>
      </c>
      <c r="AL90">
        <v>20.155330000000003</v>
      </c>
      <c r="AM90">
        <v>4.0218514285714289</v>
      </c>
      <c r="AN90">
        <v>0</v>
      </c>
      <c r="AO90">
        <v>7.4675999999999991</v>
      </c>
      <c r="AP90">
        <v>1.4641830000000002</v>
      </c>
      <c r="AQ90">
        <v>0</v>
      </c>
      <c r="AR90">
        <v>1.121664</v>
      </c>
      <c r="AS90">
        <v>8.0294988000000007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26.884677042626073</v>
      </c>
      <c r="BB90">
        <f t="shared" si="1"/>
        <v>690.04003598141674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51.791638876837794</v>
      </c>
      <c r="L91">
        <v>65.246438901791109</v>
      </c>
      <c r="M91">
        <v>0</v>
      </c>
      <c r="N91">
        <v>29.998845443349751</v>
      </c>
      <c r="O91">
        <v>50.378443722170893</v>
      </c>
      <c r="P91">
        <v>53.902264259100029</v>
      </c>
      <c r="Q91">
        <v>5.5401782277274885</v>
      </c>
      <c r="R91">
        <v>10.77151034060279</v>
      </c>
      <c r="S91">
        <v>6.698785714285715</v>
      </c>
      <c r="T91">
        <v>0</v>
      </c>
      <c r="U91">
        <v>243.68717809401886</v>
      </c>
      <c r="V91">
        <v>5.2682255639097741</v>
      </c>
      <c r="W91">
        <v>8.8427031382502239</v>
      </c>
      <c r="X91">
        <v>37.464935081426795</v>
      </c>
      <c r="Y91">
        <v>0</v>
      </c>
      <c r="Z91">
        <v>4.9939956000000008</v>
      </c>
      <c r="AA91">
        <v>10.705612319999998</v>
      </c>
      <c r="AB91">
        <v>10.3944674</v>
      </c>
      <c r="AC91">
        <v>7.7626463999999995</v>
      </c>
      <c r="AD91">
        <v>9.7975927999999985</v>
      </c>
      <c r="AE91">
        <v>13.230809199999996</v>
      </c>
      <c r="AF91">
        <v>0</v>
      </c>
      <c r="AG91">
        <v>0</v>
      </c>
      <c r="AH91">
        <v>39.291882299999997</v>
      </c>
      <c r="AI91">
        <v>3.556762</v>
      </c>
      <c r="AJ91">
        <v>0</v>
      </c>
      <c r="AK91">
        <v>12.763079999999999</v>
      </c>
      <c r="AL91">
        <v>20.155330000000003</v>
      </c>
      <c r="AM91">
        <v>4.0218514285714289</v>
      </c>
      <c r="AN91">
        <v>0</v>
      </c>
      <c r="AO91">
        <v>7.6169519999999995</v>
      </c>
      <c r="AP91">
        <v>2.9283660000000005</v>
      </c>
      <c r="AQ91">
        <v>0</v>
      </c>
      <c r="AR91">
        <v>1.121664</v>
      </c>
      <c r="AS91">
        <v>8.0294988000000007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27.22356231862608</v>
      </c>
      <c r="BB91">
        <f t="shared" si="1"/>
        <v>698.73809529341656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51.791638876837794</v>
      </c>
      <c r="L92">
        <v>65.246438901791109</v>
      </c>
      <c r="M92">
        <v>0</v>
      </c>
      <c r="N92">
        <v>29.998845443349751</v>
      </c>
      <c r="O92">
        <v>50.378443722170893</v>
      </c>
      <c r="P92">
        <v>53.902264259100029</v>
      </c>
      <c r="Q92">
        <v>5.5401782277274885</v>
      </c>
      <c r="R92">
        <v>10.77151034060279</v>
      </c>
      <c r="S92">
        <v>6.698785714285715</v>
      </c>
      <c r="T92">
        <v>0</v>
      </c>
      <c r="U92">
        <v>243.68717809401886</v>
      </c>
      <c r="V92">
        <v>5.2682255639097741</v>
      </c>
      <c r="W92">
        <v>8.8427031382502239</v>
      </c>
      <c r="X92">
        <v>37.464935081426795</v>
      </c>
      <c r="Y92">
        <v>0</v>
      </c>
      <c r="Z92">
        <v>4.9939956000000008</v>
      </c>
      <c r="AA92">
        <v>10.705612319999998</v>
      </c>
      <c r="AB92">
        <v>10.3944674</v>
      </c>
      <c r="AC92">
        <v>7.7626463999999995</v>
      </c>
      <c r="AD92">
        <v>9.7975927999999985</v>
      </c>
      <c r="AE92">
        <v>13.230809199999996</v>
      </c>
      <c r="AF92">
        <v>0</v>
      </c>
      <c r="AG92">
        <v>0</v>
      </c>
      <c r="AH92">
        <v>39.291882299999997</v>
      </c>
      <c r="AI92">
        <v>3.556762</v>
      </c>
      <c r="AJ92">
        <v>0</v>
      </c>
      <c r="AK92">
        <v>12.763079999999999</v>
      </c>
      <c r="AL92">
        <v>20.155330000000003</v>
      </c>
      <c r="AM92">
        <v>4.0218514285714289</v>
      </c>
      <c r="AN92">
        <v>0</v>
      </c>
      <c r="AO92">
        <v>7.6169519999999995</v>
      </c>
      <c r="AP92">
        <v>2.9283660000000005</v>
      </c>
      <c r="AQ92">
        <v>0</v>
      </c>
      <c r="AR92">
        <v>1.121664</v>
      </c>
      <c r="AS92">
        <v>8.0294988000000007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27.22356231862608</v>
      </c>
      <c r="BB92">
        <f t="shared" si="1"/>
        <v>698.73809529341656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51.791638876837794</v>
      </c>
      <c r="L93">
        <v>65.246438901791109</v>
      </c>
      <c r="M93">
        <v>0</v>
      </c>
      <c r="N93">
        <v>29.998845443349751</v>
      </c>
      <c r="O93">
        <v>50.378443722170893</v>
      </c>
      <c r="P93">
        <v>53.902264259100029</v>
      </c>
      <c r="Q93">
        <v>5.5401782277274885</v>
      </c>
      <c r="R93">
        <v>10.77151034060279</v>
      </c>
      <c r="S93">
        <v>6.698785714285715</v>
      </c>
      <c r="T93">
        <v>0</v>
      </c>
      <c r="U93">
        <v>243.68717809401886</v>
      </c>
      <c r="V93">
        <v>5.2682255639097741</v>
      </c>
      <c r="W93">
        <v>8.8427031382502239</v>
      </c>
      <c r="X93">
        <v>37.464935081426795</v>
      </c>
      <c r="Y93">
        <v>0</v>
      </c>
      <c r="Z93">
        <v>1.6646652</v>
      </c>
      <c r="AA93">
        <v>10.705612319999998</v>
      </c>
      <c r="AB93">
        <v>10.3944674</v>
      </c>
      <c r="AC93">
        <v>7.7626463999999995</v>
      </c>
      <c r="AD93">
        <v>9.7975927999999985</v>
      </c>
      <c r="AE93">
        <v>13.230809199999996</v>
      </c>
      <c r="AF93">
        <v>0</v>
      </c>
      <c r="AG93">
        <v>0</v>
      </c>
      <c r="AH93">
        <v>39.291882299999997</v>
      </c>
      <c r="AI93">
        <v>3.556762</v>
      </c>
      <c r="AJ93">
        <v>0</v>
      </c>
      <c r="AK93">
        <v>12.763079999999999</v>
      </c>
      <c r="AL93">
        <v>20.155330000000003</v>
      </c>
      <c r="AM93">
        <v>4.0218514285714289</v>
      </c>
      <c r="AN93">
        <v>0</v>
      </c>
      <c r="AO93">
        <v>7.6169519999999995</v>
      </c>
      <c r="AP93">
        <v>2.9283660000000005</v>
      </c>
      <c r="AQ93">
        <v>0</v>
      </c>
      <c r="AR93">
        <v>1.121664</v>
      </c>
      <c r="AS93">
        <v>8.0294988000000007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27.098712682626079</v>
      </c>
      <c r="BB93">
        <f t="shared" si="1"/>
        <v>695.53361452941658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51.791638876837794</v>
      </c>
      <c r="L94">
        <v>65.246438901791109</v>
      </c>
      <c r="M94">
        <v>0</v>
      </c>
      <c r="N94">
        <v>29.998845443349751</v>
      </c>
      <c r="O94">
        <v>50.378443722170893</v>
      </c>
      <c r="P94">
        <v>53.902264259100029</v>
      </c>
      <c r="Q94">
        <v>5.5401782277274885</v>
      </c>
      <c r="R94">
        <v>10.77151034060279</v>
      </c>
      <c r="S94">
        <v>6.698785714285715</v>
      </c>
      <c r="T94">
        <v>0</v>
      </c>
      <c r="U94">
        <v>243.68717809401886</v>
      </c>
      <c r="V94">
        <v>5.2682255639097741</v>
      </c>
      <c r="W94">
        <v>8.8427031382502239</v>
      </c>
      <c r="X94">
        <v>37.464935081426795</v>
      </c>
      <c r="Y94">
        <v>0</v>
      </c>
      <c r="Z94">
        <v>1.6646652</v>
      </c>
      <c r="AA94">
        <v>10.705612319999998</v>
      </c>
      <c r="AB94">
        <v>10.3944674</v>
      </c>
      <c r="AC94">
        <v>7.7626463999999995</v>
      </c>
      <c r="AD94">
        <v>9.7975927999999985</v>
      </c>
      <c r="AE94">
        <v>13.230809199999996</v>
      </c>
      <c r="AF94">
        <v>0</v>
      </c>
      <c r="AG94">
        <v>0</v>
      </c>
      <c r="AH94">
        <v>39.291882299999997</v>
      </c>
      <c r="AI94">
        <v>3.556762</v>
      </c>
      <c r="AJ94">
        <v>0</v>
      </c>
      <c r="AK94">
        <v>12.763079999999999</v>
      </c>
      <c r="AL94">
        <v>20.155330000000003</v>
      </c>
      <c r="AM94">
        <v>4.0218514285714289</v>
      </c>
      <c r="AN94">
        <v>0</v>
      </c>
      <c r="AO94">
        <v>7.6169519999999995</v>
      </c>
      <c r="AP94">
        <v>2.9283660000000005</v>
      </c>
      <c r="AQ94">
        <v>0</v>
      </c>
      <c r="AR94">
        <v>6.7299839999999982</v>
      </c>
      <c r="AS94">
        <v>8.0294988000000007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27.309024682626081</v>
      </c>
      <c r="BB94">
        <f t="shared" si="1"/>
        <v>700.93162252941659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51.791638876837794</v>
      </c>
      <c r="L95">
        <v>65.246438901791109</v>
      </c>
      <c r="M95">
        <v>0</v>
      </c>
      <c r="N95">
        <v>29.998845443349751</v>
      </c>
      <c r="O95">
        <v>50.378443722170893</v>
      </c>
      <c r="P95">
        <v>53.902264259100029</v>
      </c>
      <c r="Q95">
        <v>5.5401782277274885</v>
      </c>
      <c r="R95">
        <v>10.77151034060279</v>
      </c>
      <c r="S95">
        <v>6.698785714285715</v>
      </c>
      <c r="T95">
        <v>0</v>
      </c>
      <c r="U95">
        <v>243.68717809401886</v>
      </c>
      <c r="V95">
        <v>5.2682255639097741</v>
      </c>
      <c r="W95">
        <v>8.8427031382502239</v>
      </c>
      <c r="X95">
        <v>37.464935081426795</v>
      </c>
      <c r="Y95">
        <v>0</v>
      </c>
      <c r="Z95">
        <v>0</v>
      </c>
      <c r="AA95">
        <v>7.1370748800000001</v>
      </c>
      <c r="AB95">
        <v>10.035570480000001</v>
      </c>
      <c r="AC95">
        <v>7.3819532319999999</v>
      </c>
      <c r="AD95">
        <v>9.2942918000000017</v>
      </c>
      <c r="AE95">
        <v>12.556885224</v>
      </c>
      <c r="AF95">
        <v>0</v>
      </c>
      <c r="AG95">
        <v>0</v>
      </c>
      <c r="AH95">
        <v>38.846886999999988</v>
      </c>
      <c r="AI95">
        <v>3.556762</v>
      </c>
      <c r="AJ95">
        <v>0</v>
      </c>
      <c r="AK95">
        <v>12.763079999999999</v>
      </c>
      <c r="AL95">
        <v>20.155330000000003</v>
      </c>
      <c r="AM95">
        <v>4.0218514285714289</v>
      </c>
      <c r="AN95">
        <v>0</v>
      </c>
      <c r="AO95">
        <v>7.6169519999999995</v>
      </c>
      <c r="AP95">
        <v>2.9283660000000005</v>
      </c>
      <c r="AQ95">
        <v>0</v>
      </c>
      <c r="AR95">
        <v>11.21664</v>
      </c>
      <c r="AS95">
        <v>8.0294988000000007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27.19246128862607</v>
      </c>
      <c r="BB95">
        <f t="shared" si="1"/>
        <v>697.93982891941675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51.791638876837794</v>
      </c>
      <c r="L96">
        <v>65.246438901791109</v>
      </c>
      <c r="M96">
        <v>0</v>
      </c>
      <c r="N96">
        <v>29.998845443349751</v>
      </c>
      <c r="O96">
        <v>50.378443722170893</v>
      </c>
      <c r="P96">
        <v>53.902264259100029</v>
      </c>
      <c r="Q96">
        <v>5.5401782277274885</v>
      </c>
      <c r="R96">
        <v>10.77151034060279</v>
      </c>
      <c r="S96">
        <v>6.698785714285715</v>
      </c>
      <c r="T96">
        <v>0</v>
      </c>
      <c r="U96">
        <v>243.68717809401886</v>
      </c>
      <c r="V96">
        <v>5.2682255639097741</v>
      </c>
      <c r="W96">
        <v>8.8427031382502239</v>
      </c>
      <c r="X96">
        <v>37.464935081426795</v>
      </c>
      <c r="Y96">
        <v>0</v>
      </c>
      <c r="Z96">
        <v>0</v>
      </c>
      <c r="AA96">
        <v>7.1370748800000001</v>
      </c>
      <c r="AB96">
        <v>10.035570480000001</v>
      </c>
      <c r="AC96">
        <v>7.3819532319999999</v>
      </c>
      <c r="AD96">
        <v>9.2942918000000017</v>
      </c>
      <c r="AE96">
        <v>12.556885224</v>
      </c>
      <c r="AF96">
        <v>0</v>
      </c>
      <c r="AG96">
        <v>0</v>
      </c>
      <c r="AH96">
        <v>38.846886999999988</v>
      </c>
      <c r="AI96">
        <v>3.556762</v>
      </c>
      <c r="AJ96">
        <v>0</v>
      </c>
      <c r="AK96">
        <v>12.763079999999999</v>
      </c>
      <c r="AL96">
        <v>20.155330000000003</v>
      </c>
      <c r="AM96">
        <v>4.0218514285714289</v>
      </c>
      <c r="AN96">
        <v>0</v>
      </c>
      <c r="AO96">
        <v>7.6169519999999995</v>
      </c>
      <c r="AP96">
        <v>2.9283660000000005</v>
      </c>
      <c r="AQ96">
        <v>0</v>
      </c>
      <c r="AR96">
        <v>12.338304000000001</v>
      </c>
      <c r="AS96">
        <v>8.0294988000000007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27.234523688626076</v>
      </c>
      <c r="BB96">
        <f t="shared" si="1"/>
        <v>699.0194305194168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51.791638876837794</v>
      </c>
      <c r="L97">
        <v>65.246438901791109</v>
      </c>
      <c r="M97">
        <v>0</v>
      </c>
      <c r="N97">
        <v>29.998845443349751</v>
      </c>
      <c r="O97">
        <v>50.378443722170893</v>
      </c>
      <c r="P97">
        <v>53.902264259100029</v>
      </c>
      <c r="Q97">
        <v>5.5401782277274885</v>
      </c>
      <c r="R97">
        <v>10.77151034060279</v>
      </c>
      <c r="S97">
        <v>6.698785714285715</v>
      </c>
      <c r="T97">
        <v>0</v>
      </c>
      <c r="U97">
        <v>243.68717809401886</v>
      </c>
      <c r="V97">
        <v>5.2682255639097741</v>
      </c>
      <c r="W97">
        <v>8.8427031382502239</v>
      </c>
      <c r="X97">
        <v>37.464935081426795</v>
      </c>
      <c r="Y97">
        <v>0</v>
      </c>
      <c r="Z97">
        <v>0</v>
      </c>
      <c r="AA97">
        <v>7.1370748800000001</v>
      </c>
      <c r="AB97">
        <v>10.035570480000001</v>
      </c>
      <c r="AC97">
        <v>7.3819532319999999</v>
      </c>
      <c r="AD97">
        <v>9.2942918000000017</v>
      </c>
      <c r="AE97">
        <v>12.556885224</v>
      </c>
      <c r="AF97">
        <v>0</v>
      </c>
      <c r="AG97">
        <v>0</v>
      </c>
      <c r="AH97">
        <v>38.846886999999988</v>
      </c>
      <c r="AI97">
        <v>3.556762</v>
      </c>
      <c r="AJ97">
        <v>0</v>
      </c>
      <c r="AK97">
        <v>12.763079999999999</v>
      </c>
      <c r="AL97">
        <v>20.155330000000003</v>
      </c>
      <c r="AM97">
        <v>4.0218514285714289</v>
      </c>
      <c r="AN97">
        <v>0</v>
      </c>
      <c r="AO97">
        <v>7.6169519999999995</v>
      </c>
      <c r="AP97">
        <v>2.9283660000000005</v>
      </c>
      <c r="AQ97">
        <v>0</v>
      </c>
      <c r="AR97">
        <v>12.338304000000001</v>
      </c>
      <c r="AS97">
        <v>8.0294988000000007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27.234523688626076</v>
      </c>
      <c r="BB97">
        <f t="shared" si="1"/>
        <v>699.0194305194168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51.791638876837794</v>
      </c>
      <c r="L98">
        <v>65.246438901791109</v>
      </c>
      <c r="M98">
        <v>0</v>
      </c>
      <c r="N98">
        <v>29.998845443349751</v>
      </c>
      <c r="O98">
        <v>50.378443722170893</v>
      </c>
      <c r="P98">
        <v>53.902264259100029</v>
      </c>
      <c r="Q98">
        <v>5.5401782277274885</v>
      </c>
      <c r="R98">
        <v>10.77151034060279</v>
      </c>
      <c r="S98">
        <v>6.698785714285715</v>
      </c>
      <c r="T98">
        <v>0</v>
      </c>
      <c r="U98">
        <v>243.68717809401886</v>
      </c>
      <c r="V98">
        <v>5.2682255639097741</v>
      </c>
      <c r="W98">
        <v>8.8427031382502239</v>
      </c>
      <c r="X98">
        <v>37.464935081426795</v>
      </c>
      <c r="Y98">
        <v>0</v>
      </c>
      <c r="Z98">
        <v>0</v>
      </c>
      <c r="AA98">
        <v>7.1370748800000001</v>
      </c>
      <c r="AB98">
        <v>10.035570480000001</v>
      </c>
      <c r="AC98">
        <v>7.3819532319999999</v>
      </c>
      <c r="AD98">
        <v>9.2942918000000017</v>
      </c>
      <c r="AE98">
        <v>12.556885224</v>
      </c>
      <c r="AF98">
        <v>0</v>
      </c>
      <c r="AG98">
        <v>0</v>
      </c>
      <c r="AH98">
        <v>38.846886999999988</v>
      </c>
      <c r="AI98">
        <v>3.556762</v>
      </c>
      <c r="AJ98">
        <v>0</v>
      </c>
      <c r="AK98">
        <v>12.763079999999999</v>
      </c>
      <c r="AL98">
        <v>20.155330000000003</v>
      </c>
      <c r="AM98">
        <v>4.0218514285714289</v>
      </c>
      <c r="AN98">
        <v>0</v>
      </c>
      <c r="AO98">
        <v>7.6169519999999995</v>
      </c>
      <c r="AP98">
        <v>2.9283660000000005</v>
      </c>
      <c r="AQ98">
        <v>0</v>
      </c>
      <c r="AR98">
        <v>12.338304000000001</v>
      </c>
      <c r="AS98">
        <v>8.0294988000000007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27.234523688626076</v>
      </c>
      <c r="BB98">
        <f t="shared" si="1"/>
        <v>699.0194305194168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1.0286279831010485</v>
      </c>
      <c r="L99">
        <f t="shared" si="2"/>
        <v>1.0528235496980975</v>
      </c>
      <c r="M99">
        <f t="shared" si="2"/>
        <v>0</v>
      </c>
      <c r="N99">
        <f t="shared" si="2"/>
        <v>0.71997229064039237</v>
      </c>
      <c r="O99">
        <f t="shared" si="2"/>
        <v>1.2090826493321003</v>
      </c>
      <c r="P99">
        <f t="shared" si="2"/>
        <v>1.3109430517636869</v>
      </c>
      <c r="Q99">
        <f t="shared" si="2"/>
        <v>0.12818771006014379</v>
      </c>
      <c r="R99">
        <f t="shared" si="2"/>
        <v>0.25003678729878109</v>
      </c>
      <c r="S99">
        <f t="shared" si="2"/>
        <v>0.15539921897755837</v>
      </c>
      <c r="T99">
        <f t="shared" si="2"/>
        <v>0</v>
      </c>
      <c r="U99">
        <f t="shared" si="2"/>
        <v>4.9084574780093586</v>
      </c>
      <c r="V99">
        <f t="shared" si="2"/>
        <v>0.11721526736574657</v>
      </c>
      <c r="W99">
        <f t="shared" si="2"/>
        <v>0.21220451673103524</v>
      </c>
      <c r="X99">
        <f t="shared" si="2"/>
        <v>0.89916562869368377</v>
      </c>
      <c r="Y99">
        <f t="shared" si="2"/>
        <v>0</v>
      </c>
      <c r="Z99">
        <f t="shared" si="2"/>
        <v>8.2400927400000074E-2</v>
      </c>
      <c r="AA99">
        <f t="shared" si="2"/>
        <v>0.21309871274</v>
      </c>
      <c r="AB99">
        <f t="shared" si="2"/>
        <v>0.23540252132000045</v>
      </c>
      <c r="AC99">
        <f t="shared" si="2"/>
        <v>0.16598090451199993</v>
      </c>
      <c r="AD99">
        <f t="shared" si="2"/>
        <v>0.22457290619999984</v>
      </c>
      <c r="AE99">
        <f t="shared" si="2"/>
        <v>0.23250377171999964</v>
      </c>
      <c r="AF99">
        <f t="shared" si="2"/>
        <v>0</v>
      </c>
      <c r="AG99">
        <f t="shared" si="2"/>
        <v>0</v>
      </c>
      <c r="AH99">
        <f t="shared" si="2"/>
        <v>0.93366027390000084</v>
      </c>
      <c r="AI99">
        <f t="shared" si="2"/>
        <v>0.11442265024999997</v>
      </c>
      <c r="AJ99">
        <f t="shared" si="2"/>
        <v>0</v>
      </c>
      <c r="AK99">
        <f t="shared" si="2"/>
        <v>0.30631391999999924</v>
      </c>
      <c r="AL99">
        <f t="shared" si="2"/>
        <v>0.44773309750000007</v>
      </c>
      <c r="AM99">
        <f t="shared" si="2"/>
        <v>7.4194356825396879E-2</v>
      </c>
      <c r="AN99">
        <f t="shared" si="2"/>
        <v>0</v>
      </c>
      <c r="AO99">
        <f t="shared" si="2"/>
        <v>0.17095203299999981</v>
      </c>
      <c r="AP99">
        <f t="shared" si="2"/>
        <v>6.9890335200000056E-2</v>
      </c>
      <c r="AQ99">
        <f t="shared" si="2"/>
        <v>0</v>
      </c>
      <c r="AR99">
        <f t="shared" si="2"/>
        <v>0.2553187679999997</v>
      </c>
      <c r="AS99">
        <f t="shared" si="2"/>
        <v>0.19152917244000042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0.58912839814943085</v>
      </c>
      <c r="BB99">
        <f t="shared" si="1"/>
        <v>15.120962084529603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2.9506169390214505</v>
      </c>
      <c r="L3">
        <v>460.9328442480832</v>
      </c>
      <c r="M3">
        <v>13.808589240360195</v>
      </c>
      <c r="N3">
        <v>36.243842364532021</v>
      </c>
      <c r="O3">
        <v>0</v>
      </c>
      <c r="P3">
        <v>37.505099005693886</v>
      </c>
      <c r="Q3">
        <v>6.6946545974273466</v>
      </c>
      <c r="R3">
        <v>13.004755011026706</v>
      </c>
      <c r="S3">
        <v>8.1008571428571425</v>
      </c>
      <c r="T3">
        <v>0</v>
      </c>
      <c r="U3">
        <v>42.27517527988239</v>
      </c>
      <c r="V3">
        <v>6.3592781954887219</v>
      </c>
      <c r="W3">
        <v>10.681902263362199</v>
      </c>
      <c r="X3">
        <v>45.260553902386128</v>
      </c>
      <c r="Y3">
        <v>0</v>
      </c>
      <c r="Z3">
        <v>6.0321175199999999</v>
      </c>
      <c r="AA3">
        <v>12.931030944000002</v>
      </c>
      <c r="AB3">
        <v>12.121704816000001</v>
      </c>
      <c r="AC3">
        <v>8.9164694944000011</v>
      </c>
      <c r="AD3">
        <v>11.22633356</v>
      </c>
      <c r="AE3">
        <v>9.0533612000000012</v>
      </c>
      <c r="AF3">
        <v>2.7224999999999997</v>
      </c>
      <c r="AG3">
        <v>11.7958464</v>
      </c>
      <c r="AH3">
        <v>46.922145399999998</v>
      </c>
      <c r="AI3">
        <v>4.6866767999999999</v>
      </c>
      <c r="AJ3">
        <v>0</v>
      </c>
      <c r="AK3">
        <v>15.416279999999999</v>
      </c>
      <c r="AL3">
        <v>0</v>
      </c>
      <c r="AM3">
        <v>3.2719860317460308</v>
      </c>
      <c r="AN3">
        <v>0.93737000000000004</v>
      </c>
      <c r="AO3">
        <v>6.3139439999999993</v>
      </c>
      <c r="AP3">
        <v>3.9694090800000001</v>
      </c>
      <c r="AQ3">
        <v>19.098039999999997</v>
      </c>
      <c r="AR3">
        <v>12.193459199999999</v>
      </c>
      <c r="AS3">
        <v>9.9462473760000005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33.051491182716909</v>
      </c>
      <c r="BB3">
        <f>SUM(B3:AZ3)-BA3</f>
        <v>848.32159882955057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2.9506169390214505</v>
      </c>
      <c r="L4">
        <v>460.9328442480832</v>
      </c>
      <c r="M4">
        <v>13.808589240360195</v>
      </c>
      <c r="N4">
        <v>36.243842364532021</v>
      </c>
      <c r="O4">
        <v>0</v>
      </c>
      <c r="P4">
        <v>37.505099005693886</v>
      </c>
      <c r="Q4">
        <v>6.6946545974273466</v>
      </c>
      <c r="R4">
        <v>13.004755011026706</v>
      </c>
      <c r="S4">
        <v>8.1008571428571425</v>
      </c>
      <c r="T4">
        <v>0</v>
      </c>
      <c r="U4">
        <v>42.27517527988239</v>
      </c>
      <c r="V4">
        <v>6.3592781954887219</v>
      </c>
      <c r="W4">
        <v>10.681902263362199</v>
      </c>
      <c r="X4">
        <v>45.260553902386128</v>
      </c>
      <c r="Y4">
        <v>0</v>
      </c>
      <c r="Z4">
        <v>6.0321175199999999</v>
      </c>
      <c r="AA4">
        <v>12.931030944000002</v>
      </c>
      <c r="AB4">
        <v>12.121704816000001</v>
      </c>
      <c r="AC4">
        <v>8.9164694944000011</v>
      </c>
      <c r="AD4">
        <v>11.22633356</v>
      </c>
      <c r="AE4">
        <v>9.0533612000000012</v>
      </c>
      <c r="AF4">
        <v>2.7224999999999997</v>
      </c>
      <c r="AG4">
        <v>11.7958464</v>
      </c>
      <c r="AH4">
        <v>46.922145399999998</v>
      </c>
      <c r="AI4">
        <v>4.6866767999999999</v>
      </c>
      <c r="AJ4">
        <v>0</v>
      </c>
      <c r="AK4">
        <v>15.416279999999999</v>
      </c>
      <c r="AL4">
        <v>0</v>
      </c>
      <c r="AM4">
        <v>3.2719860317460308</v>
      </c>
      <c r="AN4">
        <v>0.93737000000000004</v>
      </c>
      <c r="AO4">
        <v>6.3139439999999993</v>
      </c>
      <c r="AP4">
        <v>3.9694090800000001</v>
      </c>
      <c r="AQ4">
        <v>19.098039999999997</v>
      </c>
      <c r="AR4">
        <v>12.193459199999999</v>
      </c>
      <c r="AS4">
        <v>9.9462473760000005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33.051491182716909</v>
      </c>
      <c r="BB4">
        <f t="shared" ref="BB4:BB67" si="0">SUM(B4:AZ4)-BA4</f>
        <v>848.32159882955057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2.9506169390214505</v>
      </c>
      <c r="L5">
        <v>460.9328442480832</v>
      </c>
      <c r="M5">
        <v>13.808589240360195</v>
      </c>
      <c r="N5">
        <v>36.243842364532021</v>
      </c>
      <c r="O5">
        <v>0</v>
      </c>
      <c r="P5">
        <v>37.505099005693886</v>
      </c>
      <c r="Q5">
        <v>6.6946545974273466</v>
      </c>
      <c r="R5">
        <v>13.004755011026706</v>
      </c>
      <c r="S5">
        <v>8.1008571428571425</v>
      </c>
      <c r="T5">
        <v>0</v>
      </c>
      <c r="U5">
        <v>42.27517527988239</v>
      </c>
      <c r="V5">
        <v>6.3592781954887219</v>
      </c>
      <c r="W5">
        <v>10.681902263362199</v>
      </c>
      <c r="X5">
        <v>45.260553902386128</v>
      </c>
      <c r="Y5">
        <v>0</v>
      </c>
      <c r="Z5">
        <v>4.0214116799999999</v>
      </c>
      <c r="AA5">
        <v>12.931030944000002</v>
      </c>
      <c r="AB5">
        <v>12.121704816000001</v>
      </c>
      <c r="AC5">
        <v>8.9164694944000011</v>
      </c>
      <c r="AD5">
        <v>11.22633356</v>
      </c>
      <c r="AE5">
        <v>9.0533612000000012</v>
      </c>
      <c r="AF5">
        <v>3.0249999999999995</v>
      </c>
      <c r="AG5">
        <v>11.7958464</v>
      </c>
      <c r="AH5">
        <v>46.922145399999998</v>
      </c>
      <c r="AI5">
        <v>4.6866767999999999</v>
      </c>
      <c r="AJ5">
        <v>0</v>
      </c>
      <c r="AK5">
        <v>15.416279999999999</v>
      </c>
      <c r="AL5">
        <v>0</v>
      </c>
      <c r="AM5">
        <v>3.2719860317460308</v>
      </c>
      <c r="AN5">
        <v>0.93737000000000004</v>
      </c>
      <c r="AO5">
        <v>6.3139439999999993</v>
      </c>
      <c r="AP5">
        <v>3.9694090800000001</v>
      </c>
      <c r="AQ5">
        <v>19.098039999999997</v>
      </c>
      <c r="AR5">
        <v>12.193459199999999</v>
      </c>
      <c r="AS5">
        <v>9.9462473760000005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32.987433617116913</v>
      </c>
      <c r="BB5">
        <f t="shared" si="0"/>
        <v>846.67745055515059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2.9506169390214505</v>
      </c>
      <c r="L6">
        <v>460.9328442480832</v>
      </c>
      <c r="M6">
        <v>13.808589240360195</v>
      </c>
      <c r="N6">
        <v>36.243842364532021</v>
      </c>
      <c r="O6">
        <v>0</v>
      </c>
      <c r="P6">
        <v>37.505099005693886</v>
      </c>
      <c r="Q6">
        <v>6.6946545974273466</v>
      </c>
      <c r="R6">
        <v>13.004755011026706</v>
      </c>
      <c r="S6">
        <v>8.1008571428571425</v>
      </c>
      <c r="T6">
        <v>0</v>
      </c>
      <c r="U6">
        <v>42.27517527988239</v>
      </c>
      <c r="V6">
        <v>6.3592781954887219</v>
      </c>
      <c r="W6">
        <v>10.681902263362199</v>
      </c>
      <c r="X6">
        <v>45.260553902386128</v>
      </c>
      <c r="Y6">
        <v>0</v>
      </c>
      <c r="Z6">
        <v>4.0214116799999999</v>
      </c>
      <c r="AA6">
        <v>12.931030944000002</v>
      </c>
      <c r="AB6">
        <v>12.121704816000001</v>
      </c>
      <c r="AC6">
        <v>8.9164694944000011</v>
      </c>
      <c r="AD6">
        <v>11.22633356</v>
      </c>
      <c r="AE6">
        <v>9.0533612000000012</v>
      </c>
      <c r="AF6">
        <v>3.0249999999999995</v>
      </c>
      <c r="AG6">
        <v>11.7958464</v>
      </c>
      <c r="AH6">
        <v>46.922145399999998</v>
      </c>
      <c r="AI6">
        <v>4.6866767999999999</v>
      </c>
      <c r="AJ6">
        <v>0</v>
      </c>
      <c r="AK6">
        <v>15.416279999999999</v>
      </c>
      <c r="AL6">
        <v>0</v>
      </c>
      <c r="AM6">
        <v>3.2719860317460308</v>
      </c>
      <c r="AN6">
        <v>0.93737000000000004</v>
      </c>
      <c r="AO6">
        <v>6.3139439999999993</v>
      </c>
      <c r="AP6">
        <v>3.9694090800000001</v>
      </c>
      <c r="AQ6">
        <v>14.323529999999996</v>
      </c>
      <c r="AR6">
        <v>12.193459199999999</v>
      </c>
      <c r="AS6">
        <v>9.9462473760000005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32.80838933870421</v>
      </c>
      <c r="BB6">
        <f t="shared" si="0"/>
        <v>842.08198483356341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2.9506169390214505</v>
      </c>
      <c r="L7">
        <v>460.9328442480832</v>
      </c>
      <c r="M7">
        <v>13.808589240360195</v>
      </c>
      <c r="N7">
        <v>36.243842364532021</v>
      </c>
      <c r="O7">
        <v>0</v>
      </c>
      <c r="P7">
        <v>37.505099005693886</v>
      </c>
      <c r="Q7">
        <v>6.6946545974273466</v>
      </c>
      <c r="R7">
        <v>13.004755011026706</v>
      </c>
      <c r="S7">
        <v>8.1008571428571425</v>
      </c>
      <c r="T7">
        <v>0</v>
      </c>
      <c r="U7">
        <v>42.27517527988239</v>
      </c>
      <c r="V7">
        <v>6.3592781954887219</v>
      </c>
      <c r="W7">
        <v>10.681902263362199</v>
      </c>
      <c r="X7">
        <v>45.260553902386128</v>
      </c>
      <c r="Y7">
        <v>0</v>
      </c>
      <c r="Z7">
        <v>4.0214116799999999</v>
      </c>
      <c r="AA7">
        <v>12.931030944000002</v>
      </c>
      <c r="AB7">
        <v>12.121704816000001</v>
      </c>
      <c r="AC7">
        <v>8.9164694944000011</v>
      </c>
      <c r="AD7">
        <v>11.22633356</v>
      </c>
      <c r="AE7">
        <v>9.0533612000000012</v>
      </c>
      <c r="AF7">
        <v>3.0249999999999995</v>
      </c>
      <c r="AG7">
        <v>11.7958464</v>
      </c>
      <c r="AH7">
        <v>46.922145399999998</v>
      </c>
      <c r="AI7">
        <v>0.97639100000000023</v>
      </c>
      <c r="AJ7">
        <v>0</v>
      </c>
      <c r="AK7">
        <v>15.416279999999999</v>
      </c>
      <c r="AL7">
        <v>0</v>
      </c>
      <c r="AM7">
        <v>3.2719860317460308</v>
      </c>
      <c r="AN7">
        <v>0.93737000000000004</v>
      </c>
      <c r="AO7">
        <v>6.3139439999999993</v>
      </c>
      <c r="AP7">
        <v>3.9694090800000001</v>
      </c>
      <c r="AQ7">
        <v>14.323529999999996</v>
      </c>
      <c r="AR7">
        <v>12.193459199999999</v>
      </c>
      <c r="AS7">
        <v>9.0795619199999997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32.636753146704208</v>
      </c>
      <c r="BB7">
        <f t="shared" si="0"/>
        <v>837.67664976956337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2.9506169390214505</v>
      </c>
      <c r="L8">
        <v>460.9328442480832</v>
      </c>
      <c r="M8">
        <v>13.808589240360195</v>
      </c>
      <c r="N8">
        <v>36.243842364532021</v>
      </c>
      <c r="O8">
        <v>0</v>
      </c>
      <c r="P8">
        <v>37.505099005693886</v>
      </c>
      <c r="Q8">
        <v>6.6946545974273466</v>
      </c>
      <c r="R8">
        <v>13.004755011026706</v>
      </c>
      <c r="S8">
        <v>8.1008571428571425</v>
      </c>
      <c r="T8">
        <v>0</v>
      </c>
      <c r="U8">
        <v>42.27517527988239</v>
      </c>
      <c r="V8">
        <v>6.3592781954887219</v>
      </c>
      <c r="W8">
        <v>10.681902263362199</v>
      </c>
      <c r="X8">
        <v>45.260553902386128</v>
      </c>
      <c r="Y8">
        <v>0</v>
      </c>
      <c r="Z8">
        <v>4.0214116799999999</v>
      </c>
      <c r="AA8">
        <v>12.931030944000002</v>
      </c>
      <c r="AB8">
        <v>12.121704816000001</v>
      </c>
      <c r="AC8">
        <v>8.9164694944000011</v>
      </c>
      <c r="AD8">
        <v>11.22633356</v>
      </c>
      <c r="AE8">
        <v>9.0533612000000012</v>
      </c>
      <c r="AF8">
        <v>3.0249999999999995</v>
      </c>
      <c r="AG8">
        <v>11.7958464</v>
      </c>
      <c r="AH8">
        <v>46.922145399999998</v>
      </c>
      <c r="AI8">
        <v>0.97639100000000023</v>
      </c>
      <c r="AJ8">
        <v>0</v>
      </c>
      <c r="AK8">
        <v>15.416279999999999</v>
      </c>
      <c r="AL8">
        <v>0</v>
      </c>
      <c r="AM8">
        <v>3.2719860317460308</v>
      </c>
      <c r="AN8">
        <v>0.93737000000000004</v>
      </c>
      <c r="AO8">
        <v>6.3139439999999993</v>
      </c>
      <c r="AP8">
        <v>3.9694090800000001</v>
      </c>
      <c r="AQ8">
        <v>14.323529999999996</v>
      </c>
      <c r="AR8">
        <v>12.193459199999999</v>
      </c>
      <c r="AS8">
        <v>9.0795619199999997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32.636753146704208</v>
      </c>
      <c r="BB8">
        <f t="shared" si="0"/>
        <v>837.67664976956337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2.9506169390214505</v>
      </c>
      <c r="L9">
        <v>460.9328442480832</v>
      </c>
      <c r="M9">
        <v>13.808589240360195</v>
      </c>
      <c r="N9">
        <v>36.243842364532021</v>
      </c>
      <c r="O9">
        <v>0</v>
      </c>
      <c r="P9">
        <v>37.505099005693886</v>
      </c>
      <c r="Q9">
        <v>6.6946545974273466</v>
      </c>
      <c r="R9">
        <v>13.004755011026706</v>
      </c>
      <c r="S9">
        <v>8.1008571428571425</v>
      </c>
      <c r="T9">
        <v>0</v>
      </c>
      <c r="U9">
        <v>42.27517527988239</v>
      </c>
      <c r="V9">
        <v>6.3592781954887219</v>
      </c>
      <c r="W9">
        <v>10.681902263362199</v>
      </c>
      <c r="X9">
        <v>45.260553902386128</v>
      </c>
      <c r="Y9">
        <v>0</v>
      </c>
      <c r="Z9">
        <v>4.0214116799999999</v>
      </c>
      <c r="AA9">
        <v>12.931030944000002</v>
      </c>
      <c r="AB9">
        <v>12.121704816000001</v>
      </c>
      <c r="AC9">
        <v>8.9164694944000011</v>
      </c>
      <c r="AD9">
        <v>11.22633356</v>
      </c>
      <c r="AE9">
        <v>15.167135380800001</v>
      </c>
      <c r="AF9">
        <v>3.0249999999999995</v>
      </c>
      <c r="AG9">
        <v>11.7958464</v>
      </c>
      <c r="AH9">
        <v>46.922145399999998</v>
      </c>
      <c r="AI9">
        <v>0.97639100000000023</v>
      </c>
      <c r="AJ9">
        <v>0</v>
      </c>
      <c r="AK9">
        <v>15.416279999999999</v>
      </c>
      <c r="AL9">
        <v>0</v>
      </c>
      <c r="AM9">
        <v>3.2719860317460308</v>
      </c>
      <c r="AN9">
        <v>0.93737000000000004</v>
      </c>
      <c r="AO9">
        <v>6.3139439999999993</v>
      </c>
      <c r="AP9">
        <v>3.9694090800000001</v>
      </c>
      <c r="AQ9">
        <v>14.22688</v>
      </c>
      <c r="AR9">
        <v>12.193459199999999</v>
      </c>
      <c r="AS9">
        <v>9.0795619199999997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32.862395349516916</v>
      </c>
      <c r="BB9">
        <f t="shared" si="0"/>
        <v>843.46813174755073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2.9506169390214505</v>
      </c>
      <c r="L10">
        <v>460.9328442480832</v>
      </c>
      <c r="M10">
        <v>13.808589240360195</v>
      </c>
      <c r="N10">
        <v>36.243842364532021</v>
      </c>
      <c r="O10">
        <v>0</v>
      </c>
      <c r="P10">
        <v>37.505099005693886</v>
      </c>
      <c r="Q10">
        <v>6.6946545974273466</v>
      </c>
      <c r="R10">
        <v>13.004755011026706</v>
      </c>
      <c r="S10">
        <v>8.1008571428571425</v>
      </c>
      <c r="T10">
        <v>0</v>
      </c>
      <c r="U10">
        <v>42.27517527988239</v>
      </c>
      <c r="V10">
        <v>6.3592781954887219</v>
      </c>
      <c r="W10">
        <v>10.681902263362199</v>
      </c>
      <c r="X10">
        <v>45.260553902386128</v>
      </c>
      <c r="Y10">
        <v>0</v>
      </c>
      <c r="Z10">
        <v>4.0214116799999999</v>
      </c>
      <c r="AA10">
        <v>12.931030944000002</v>
      </c>
      <c r="AB10">
        <v>12.121704816000001</v>
      </c>
      <c r="AC10">
        <v>8.9164694944000011</v>
      </c>
      <c r="AD10">
        <v>11.22633356</v>
      </c>
      <c r="AE10">
        <v>15.167135380800001</v>
      </c>
      <c r="AF10">
        <v>3.0249999999999995</v>
      </c>
      <c r="AG10">
        <v>11.7958464</v>
      </c>
      <c r="AH10">
        <v>46.922145399999998</v>
      </c>
      <c r="AI10">
        <v>0.97639100000000023</v>
      </c>
      <c r="AJ10">
        <v>0</v>
      </c>
      <c r="AK10">
        <v>15.416279999999999</v>
      </c>
      <c r="AL10">
        <v>0</v>
      </c>
      <c r="AM10">
        <v>3.2719860317460308</v>
      </c>
      <c r="AN10">
        <v>0.93737000000000004</v>
      </c>
      <c r="AO10">
        <v>6.3139439999999993</v>
      </c>
      <c r="AP10">
        <v>3.9694090800000001</v>
      </c>
      <c r="AQ10">
        <v>13.627649999999999</v>
      </c>
      <c r="AR10">
        <v>12.193459199999999</v>
      </c>
      <c r="AS10">
        <v>9.0795619199999997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32.839924071104221</v>
      </c>
      <c r="BB10">
        <f t="shared" si="0"/>
        <v>842.89137302596339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2.9506169390214505</v>
      </c>
      <c r="L11">
        <v>460.9328442480832</v>
      </c>
      <c r="M11">
        <v>13.808589240360195</v>
      </c>
      <c r="N11">
        <v>36.243842364532021</v>
      </c>
      <c r="O11">
        <v>0</v>
      </c>
      <c r="P11">
        <v>37.505099005693886</v>
      </c>
      <c r="Q11">
        <v>6.6946545974273466</v>
      </c>
      <c r="R11">
        <v>13.004755011026706</v>
      </c>
      <c r="S11">
        <v>8.1008571428571425</v>
      </c>
      <c r="T11">
        <v>0</v>
      </c>
      <c r="U11">
        <v>40.561188398962507</v>
      </c>
      <c r="V11">
        <v>6.3592781954887219</v>
      </c>
      <c r="W11">
        <v>10.681902263362199</v>
      </c>
      <c r="X11">
        <v>45.260553902386128</v>
      </c>
      <c r="Y11">
        <v>0</v>
      </c>
      <c r="Z11">
        <v>4.0214116799999999</v>
      </c>
      <c r="AA11">
        <v>12.931030944000002</v>
      </c>
      <c r="AB11">
        <v>12.121704816000001</v>
      </c>
      <c r="AC11">
        <v>8.9164694944000011</v>
      </c>
      <c r="AD11">
        <v>11.22633356</v>
      </c>
      <c r="AE11">
        <v>9.8406099999999999</v>
      </c>
      <c r="AF11">
        <v>3.0249999999999995</v>
      </c>
      <c r="AG11">
        <v>11.7958464</v>
      </c>
      <c r="AH11">
        <v>46.922145399999998</v>
      </c>
      <c r="AI11">
        <v>4.6866767999999999</v>
      </c>
      <c r="AJ11">
        <v>0</v>
      </c>
      <c r="AK11">
        <v>15.416279999999999</v>
      </c>
      <c r="AL11">
        <v>0</v>
      </c>
      <c r="AM11">
        <v>3.2719860317460308</v>
      </c>
      <c r="AN11">
        <v>0.93737000000000004</v>
      </c>
      <c r="AO11">
        <v>6.3139439999999993</v>
      </c>
      <c r="AP11">
        <v>3.9694090800000001</v>
      </c>
      <c r="AQ11">
        <v>13.627649999999999</v>
      </c>
      <c r="AR11">
        <v>10.838630400000001</v>
      </c>
      <c r="AS11">
        <v>9.2859156000000009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32.671972178868607</v>
      </c>
      <c r="BB11">
        <f t="shared" si="0"/>
        <v>838.58062333647899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2.9506169390214505</v>
      </c>
      <c r="L12">
        <v>320.00244782053102</v>
      </c>
      <c r="M12">
        <v>13.808589240360195</v>
      </c>
      <c r="N12">
        <v>36.243842364532021</v>
      </c>
      <c r="O12">
        <v>0</v>
      </c>
      <c r="P12">
        <v>37.505099005693886</v>
      </c>
      <c r="Q12">
        <v>6.6946545974273466</v>
      </c>
      <c r="R12">
        <v>13.004755011026706</v>
      </c>
      <c r="S12">
        <v>8.1008571428571425</v>
      </c>
      <c r="T12">
        <v>0</v>
      </c>
      <c r="U12">
        <v>40.561188398962507</v>
      </c>
      <c r="V12">
        <v>6.3592781954887219</v>
      </c>
      <c r="W12">
        <v>10.681902263362199</v>
      </c>
      <c r="X12">
        <v>45.260553902386128</v>
      </c>
      <c r="Y12">
        <v>0</v>
      </c>
      <c r="Z12">
        <v>4.0214116799999999</v>
      </c>
      <c r="AA12">
        <v>12.931030944000002</v>
      </c>
      <c r="AB12">
        <v>12.121704816000001</v>
      </c>
      <c r="AC12">
        <v>8.9164694944000011</v>
      </c>
      <c r="AD12">
        <v>11.22633356</v>
      </c>
      <c r="AE12">
        <v>9.8406099999999999</v>
      </c>
      <c r="AF12">
        <v>3.0249999999999995</v>
      </c>
      <c r="AG12">
        <v>11.7958464</v>
      </c>
      <c r="AH12">
        <v>46.922145399999998</v>
      </c>
      <c r="AI12">
        <v>4.6866767999999999</v>
      </c>
      <c r="AJ12">
        <v>0</v>
      </c>
      <c r="AK12">
        <v>15.416279999999999</v>
      </c>
      <c r="AL12">
        <v>0</v>
      </c>
      <c r="AM12">
        <v>3.2719860317460308</v>
      </c>
      <c r="AN12">
        <v>0.93737000000000004</v>
      </c>
      <c r="AO12">
        <v>6.3139439999999993</v>
      </c>
      <c r="AP12">
        <v>3.9694090800000001</v>
      </c>
      <c r="AQ12">
        <v>13.627649999999999</v>
      </c>
      <c r="AR12">
        <v>10.838630400000001</v>
      </c>
      <c r="AS12">
        <v>9.2859156000000009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27.387082292592034</v>
      </c>
      <c r="BB12">
        <f t="shared" si="0"/>
        <v>702.93511679520327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2.9506169390214505</v>
      </c>
      <c r="L13">
        <v>253.99707153284669</v>
      </c>
      <c r="M13">
        <v>13.808589240360195</v>
      </c>
      <c r="N13">
        <v>36.243842364532021</v>
      </c>
      <c r="O13">
        <v>0</v>
      </c>
      <c r="P13">
        <v>37.505099005693886</v>
      </c>
      <c r="Q13">
        <v>6.6946545974273466</v>
      </c>
      <c r="R13">
        <v>13.004755011026706</v>
      </c>
      <c r="S13">
        <v>8.1008571428571425</v>
      </c>
      <c r="T13">
        <v>0</v>
      </c>
      <c r="U13">
        <v>40.561188398962507</v>
      </c>
      <c r="V13">
        <v>6.3592781954887219</v>
      </c>
      <c r="W13">
        <v>10.681902263362199</v>
      </c>
      <c r="X13">
        <v>45.260553902386128</v>
      </c>
      <c r="Y13">
        <v>0</v>
      </c>
      <c r="Z13">
        <v>4.0214116799999999</v>
      </c>
      <c r="AA13">
        <v>12.931030944000002</v>
      </c>
      <c r="AB13">
        <v>12.121704816000001</v>
      </c>
      <c r="AC13">
        <v>8.9164694944000011</v>
      </c>
      <c r="AD13">
        <v>11.22633356</v>
      </c>
      <c r="AE13">
        <v>9.8406099999999999</v>
      </c>
      <c r="AF13">
        <v>3.0249999999999995</v>
      </c>
      <c r="AG13">
        <v>11.7958464</v>
      </c>
      <c r="AH13">
        <v>46.922145399999998</v>
      </c>
      <c r="AI13">
        <v>4.6866767999999999</v>
      </c>
      <c r="AJ13">
        <v>0</v>
      </c>
      <c r="AK13">
        <v>15.416279999999999</v>
      </c>
      <c r="AL13">
        <v>0</v>
      </c>
      <c r="AM13">
        <v>3.2719860317460308</v>
      </c>
      <c r="AN13">
        <v>0.93737000000000004</v>
      </c>
      <c r="AO13">
        <v>6.3139439999999993</v>
      </c>
      <c r="AP13">
        <v>3.9694090800000001</v>
      </c>
      <c r="AQ13">
        <v>13.627649999999999</v>
      </c>
      <c r="AR13">
        <v>11.854751999999998</v>
      </c>
      <c r="AS13">
        <v>9.4922692800000004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24.957723502020436</v>
      </c>
      <c r="BB13">
        <f t="shared" si="0"/>
        <v>640.58157457809034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2.9506169390214505</v>
      </c>
      <c r="L14">
        <v>254.00264654112883</v>
      </c>
      <c r="M14">
        <v>13.808589240360195</v>
      </c>
      <c r="N14">
        <v>36.243842364532021</v>
      </c>
      <c r="O14">
        <v>0</v>
      </c>
      <c r="P14">
        <v>37.505099005693886</v>
      </c>
      <c r="Q14">
        <v>6.6946545974273466</v>
      </c>
      <c r="R14">
        <v>13.004755011026706</v>
      </c>
      <c r="S14">
        <v>8.1008571428571425</v>
      </c>
      <c r="T14">
        <v>0</v>
      </c>
      <c r="U14">
        <v>40.561188398962507</v>
      </c>
      <c r="V14">
        <v>6.3592781954887219</v>
      </c>
      <c r="W14">
        <v>10.681902263362199</v>
      </c>
      <c r="X14">
        <v>45.260553902386128</v>
      </c>
      <c r="Y14">
        <v>0</v>
      </c>
      <c r="Z14">
        <v>4.0214116799999999</v>
      </c>
      <c r="AA14">
        <v>12.931030944000002</v>
      </c>
      <c r="AB14">
        <v>12.121704816000001</v>
      </c>
      <c r="AC14">
        <v>8.9164694944000011</v>
      </c>
      <c r="AD14">
        <v>11.22633356</v>
      </c>
      <c r="AE14">
        <v>9.8406099999999999</v>
      </c>
      <c r="AF14">
        <v>3.0249999999999995</v>
      </c>
      <c r="AG14">
        <v>11.7958464</v>
      </c>
      <c r="AH14">
        <v>46.922145399999998</v>
      </c>
      <c r="AI14">
        <v>4.6866767999999999</v>
      </c>
      <c r="AJ14">
        <v>0</v>
      </c>
      <c r="AK14">
        <v>15.416279999999999</v>
      </c>
      <c r="AL14">
        <v>0</v>
      </c>
      <c r="AM14">
        <v>3.2719860317460308</v>
      </c>
      <c r="AN14">
        <v>0.93737000000000004</v>
      </c>
      <c r="AO14">
        <v>6.3139439999999993</v>
      </c>
      <c r="AP14">
        <v>3.9694090800000001</v>
      </c>
      <c r="AQ14">
        <v>9.0850999999999988</v>
      </c>
      <c r="AR14">
        <v>11.854751999999998</v>
      </c>
      <c r="AS14">
        <v>9.4922692800000004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24.787587093243673</v>
      </c>
      <c r="BB14">
        <f t="shared" si="0"/>
        <v>636.21473599514911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2.9506577562479355</v>
      </c>
      <c r="L15">
        <v>253.99707153284669</v>
      </c>
      <c r="M15">
        <v>13.808589240360195</v>
      </c>
      <c r="N15">
        <v>36.243842364532021</v>
      </c>
      <c r="O15">
        <v>0</v>
      </c>
      <c r="P15">
        <v>37.505099005693886</v>
      </c>
      <c r="Q15">
        <v>6.6946545974273466</v>
      </c>
      <c r="R15">
        <v>13.004755011026706</v>
      </c>
      <c r="S15">
        <v>8.1008571428571425</v>
      </c>
      <c r="T15">
        <v>0</v>
      </c>
      <c r="U15">
        <v>40.561188398962507</v>
      </c>
      <c r="V15">
        <v>6.3592781954887219</v>
      </c>
      <c r="W15">
        <v>10.681902263362199</v>
      </c>
      <c r="X15">
        <v>45.260553902386128</v>
      </c>
      <c r="Y15">
        <v>0</v>
      </c>
      <c r="Z15">
        <v>4.0214116799999999</v>
      </c>
      <c r="AA15">
        <v>12.931030944000002</v>
      </c>
      <c r="AB15">
        <v>12.121704816000001</v>
      </c>
      <c r="AC15">
        <v>8.9164694944000011</v>
      </c>
      <c r="AD15">
        <v>11.22633356</v>
      </c>
      <c r="AE15">
        <v>9.8406099999999999</v>
      </c>
      <c r="AF15">
        <v>3.0249999999999995</v>
      </c>
      <c r="AG15">
        <v>11.7958464</v>
      </c>
      <c r="AH15">
        <v>46.922145399999998</v>
      </c>
      <c r="AI15">
        <v>4.6866767999999999</v>
      </c>
      <c r="AJ15">
        <v>0</v>
      </c>
      <c r="AK15">
        <v>15.416279999999999</v>
      </c>
      <c r="AL15">
        <v>0</v>
      </c>
      <c r="AM15">
        <v>3.2719860317460308</v>
      </c>
      <c r="AN15">
        <v>0.93737000000000004</v>
      </c>
      <c r="AO15">
        <v>6.3139439999999993</v>
      </c>
      <c r="AP15">
        <v>3.5370971999999998</v>
      </c>
      <c r="AQ15">
        <v>9.0850999999999988</v>
      </c>
      <c r="AR15">
        <v>11.854751999999998</v>
      </c>
      <c r="AS15">
        <v>9.6986229600000016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24.778906347439815</v>
      </c>
      <c r="BB15">
        <f t="shared" si="0"/>
        <v>635.99192434989732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2.9506577562479355</v>
      </c>
      <c r="L16">
        <v>253.99707153284669</v>
      </c>
      <c r="M16">
        <v>13.808589240360195</v>
      </c>
      <c r="N16">
        <v>36.243842364532021</v>
      </c>
      <c r="O16">
        <v>0</v>
      </c>
      <c r="P16">
        <v>37.505099005693886</v>
      </c>
      <c r="Q16">
        <v>6.6946545974273466</v>
      </c>
      <c r="R16">
        <v>13.004755011026706</v>
      </c>
      <c r="S16">
        <v>8.1008571428571425</v>
      </c>
      <c r="T16">
        <v>0</v>
      </c>
      <c r="U16">
        <v>40.561188398962507</v>
      </c>
      <c r="V16">
        <v>6.3592781954887219</v>
      </c>
      <c r="W16">
        <v>10.681902263362199</v>
      </c>
      <c r="X16">
        <v>45.260553902386128</v>
      </c>
      <c r="Y16">
        <v>0</v>
      </c>
      <c r="Z16">
        <v>4.0214116799999999</v>
      </c>
      <c r="AA16">
        <v>12.931030944000002</v>
      </c>
      <c r="AB16">
        <v>12.121704816000001</v>
      </c>
      <c r="AC16">
        <v>8.9164694944000011</v>
      </c>
      <c r="AD16">
        <v>11.22633356</v>
      </c>
      <c r="AE16">
        <v>9.8406099999999999</v>
      </c>
      <c r="AF16">
        <v>3.0249999999999995</v>
      </c>
      <c r="AG16">
        <v>11.7958464</v>
      </c>
      <c r="AH16">
        <v>46.922145399999998</v>
      </c>
      <c r="AI16">
        <v>4.6866767999999999</v>
      </c>
      <c r="AJ16">
        <v>0</v>
      </c>
      <c r="AK16">
        <v>15.416279999999999</v>
      </c>
      <c r="AL16">
        <v>0</v>
      </c>
      <c r="AM16">
        <v>3.2719860317460308</v>
      </c>
      <c r="AN16">
        <v>0.93737000000000004</v>
      </c>
      <c r="AO16">
        <v>6.3139439999999993</v>
      </c>
      <c r="AP16">
        <v>3.5370971999999998</v>
      </c>
      <c r="AQ16">
        <v>9.0850999999999988</v>
      </c>
      <c r="AR16">
        <v>11.854751999999998</v>
      </c>
      <c r="AS16">
        <v>9.6986229600000016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24.778906347439815</v>
      </c>
      <c r="BB16">
        <f t="shared" si="0"/>
        <v>635.99192434989732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2.9506577562479355</v>
      </c>
      <c r="L17">
        <v>253.99707153284669</v>
      </c>
      <c r="M17">
        <v>13.808589240360195</v>
      </c>
      <c r="N17">
        <v>36.243842364532021</v>
      </c>
      <c r="O17">
        <v>0</v>
      </c>
      <c r="P17">
        <v>37.505099005693886</v>
      </c>
      <c r="Q17">
        <v>6.6946545974273466</v>
      </c>
      <c r="R17">
        <v>13.004755011026706</v>
      </c>
      <c r="S17">
        <v>8.1008571428571425</v>
      </c>
      <c r="T17">
        <v>0</v>
      </c>
      <c r="U17">
        <v>40.561188398962507</v>
      </c>
      <c r="V17">
        <v>6.3592781954887219</v>
      </c>
      <c r="W17">
        <v>10.681902263362199</v>
      </c>
      <c r="X17">
        <v>45.260553902386128</v>
      </c>
      <c r="Y17">
        <v>0</v>
      </c>
      <c r="Z17">
        <v>4.0214116799999999</v>
      </c>
      <c r="AA17">
        <v>12.931030944000002</v>
      </c>
      <c r="AB17">
        <v>12.121704816000001</v>
      </c>
      <c r="AC17">
        <v>8.9164694944000011</v>
      </c>
      <c r="AD17">
        <v>11.22633356</v>
      </c>
      <c r="AE17">
        <v>9.8406099999999999</v>
      </c>
      <c r="AF17">
        <v>3.0249999999999995</v>
      </c>
      <c r="AG17">
        <v>11.7958464</v>
      </c>
      <c r="AH17">
        <v>46.922145399999998</v>
      </c>
      <c r="AI17">
        <v>4.6866767999999999</v>
      </c>
      <c r="AJ17">
        <v>0</v>
      </c>
      <c r="AK17">
        <v>15.416279999999999</v>
      </c>
      <c r="AL17">
        <v>0</v>
      </c>
      <c r="AM17">
        <v>3.2719860317460308</v>
      </c>
      <c r="AN17">
        <v>0.93737000000000004</v>
      </c>
      <c r="AO17">
        <v>6.3139439999999993</v>
      </c>
      <c r="AP17">
        <v>3.5370971999999998</v>
      </c>
      <c r="AQ17">
        <v>0</v>
      </c>
      <c r="AR17">
        <v>13.548287999999999</v>
      </c>
      <c r="AS17">
        <v>9.6986229600000016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24.501722697439817</v>
      </c>
      <c r="BB17">
        <f t="shared" si="0"/>
        <v>628.87754399989728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2.9506577562479355</v>
      </c>
      <c r="L18">
        <v>253.99707153284669</v>
      </c>
      <c r="M18">
        <v>13.808589240360195</v>
      </c>
      <c r="N18">
        <v>36.243842364532021</v>
      </c>
      <c r="O18">
        <v>0</v>
      </c>
      <c r="P18">
        <v>37.505099005693886</v>
      </c>
      <c r="Q18">
        <v>6.6946545974273466</v>
      </c>
      <c r="R18">
        <v>13.004755011026706</v>
      </c>
      <c r="S18">
        <v>8.1008571428571425</v>
      </c>
      <c r="T18">
        <v>0</v>
      </c>
      <c r="U18">
        <v>40.561188398962507</v>
      </c>
      <c r="V18">
        <v>6.3592781954887219</v>
      </c>
      <c r="W18">
        <v>10.681902263362199</v>
      </c>
      <c r="X18">
        <v>45.260553902386128</v>
      </c>
      <c r="Y18">
        <v>0</v>
      </c>
      <c r="Z18">
        <v>4.0214116799999999</v>
      </c>
      <c r="AA18">
        <v>12.931030944000002</v>
      </c>
      <c r="AB18">
        <v>12.121704816000001</v>
      </c>
      <c r="AC18">
        <v>8.9164694944000011</v>
      </c>
      <c r="AD18">
        <v>11.22633356</v>
      </c>
      <c r="AE18">
        <v>9.8406099999999999</v>
      </c>
      <c r="AF18">
        <v>3.0249999999999995</v>
      </c>
      <c r="AG18">
        <v>11.7958464</v>
      </c>
      <c r="AH18">
        <v>46.922145399999998</v>
      </c>
      <c r="AI18">
        <v>4.6866767999999999</v>
      </c>
      <c r="AJ18">
        <v>0</v>
      </c>
      <c r="AK18">
        <v>15.416279999999999</v>
      </c>
      <c r="AL18">
        <v>0</v>
      </c>
      <c r="AM18">
        <v>3.2719860317460308</v>
      </c>
      <c r="AN18">
        <v>0.93737000000000004</v>
      </c>
      <c r="AO18">
        <v>6.3139439999999993</v>
      </c>
      <c r="AP18">
        <v>3.5370971999999998</v>
      </c>
      <c r="AQ18">
        <v>0</v>
      </c>
      <c r="AR18">
        <v>13.548287999999999</v>
      </c>
      <c r="AS18">
        <v>9.6986229600000016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24.501722697439817</v>
      </c>
      <c r="BB18">
        <f t="shared" si="0"/>
        <v>628.87754399989728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2.9506577562479355</v>
      </c>
      <c r="L19">
        <v>253.99707153284669</v>
      </c>
      <c r="M19">
        <v>13.808589240360195</v>
      </c>
      <c r="N19">
        <v>36.243842364532021</v>
      </c>
      <c r="O19">
        <v>0</v>
      </c>
      <c r="P19">
        <v>37.505099005693886</v>
      </c>
      <c r="Q19">
        <v>6.6946545974273466</v>
      </c>
      <c r="R19">
        <v>13.004755011026706</v>
      </c>
      <c r="S19">
        <v>8.1008571428571425</v>
      </c>
      <c r="T19">
        <v>0</v>
      </c>
      <c r="U19">
        <v>40.561188398962507</v>
      </c>
      <c r="V19">
        <v>6.3592781954887219</v>
      </c>
      <c r="W19">
        <v>10.681902263362199</v>
      </c>
      <c r="X19">
        <v>45.260553902386128</v>
      </c>
      <c r="Y19">
        <v>0</v>
      </c>
      <c r="Z19">
        <v>4.0214116799999999</v>
      </c>
      <c r="AA19">
        <v>12.931030944000002</v>
      </c>
      <c r="AB19">
        <v>12.121704816000001</v>
      </c>
      <c r="AC19">
        <v>8.9164694944000011</v>
      </c>
      <c r="AD19">
        <v>11.22633356</v>
      </c>
      <c r="AE19">
        <v>9.8406099999999999</v>
      </c>
      <c r="AF19">
        <v>2.7224999999999997</v>
      </c>
      <c r="AG19">
        <v>11.7958464</v>
      </c>
      <c r="AH19">
        <v>46.922145399999998</v>
      </c>
      <c r="AI19">
        <v>0.97639100000000023</v>
      </c>
      <c r="AJ19">
        <v>0</v>
      </c>
      <c r="AK19">
        <v>15.416279999999999</v>
      </c>
      <c r="AL19">
        <v>0</v>
      </c>
      <c r="AM19">
        <v>3.2719860317460308</v>
      </c>
      <c r="AN19">
        <v>0.93737000000000004</v>
      </c>
      <c r="AO19">
        <v>6.3139439999999993</v>
      </c>
      <c r="AP19">
        <v>3.5370971999999998</v>
      </c>
      <c r="AQ19">
        <v>0</v>
      </c>
      <c r="AR19">
        <v>13.548287999999999</v>
      </c>
      <c r="AS19">
        <v>9.6986229600000016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24.351243306639816</v>
      </c>
      <c r="BB19">
        <f t="shared" si="0"/>
        <v>625.01523759069732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2.9506577562479355</v>
      </c>
      <c r="L20">
        <v>269.99712163248989</v>
      </c>
      <c r="M20">
        <v>13.808589240360195</v>
      </c>
      <c r="N20">
        <v>36.243842364532021</v>
      </c>
      <c r="O20">
        <v>0</v>
      </c>
      <c r="P20">
        <v>37.505099005693886</v>
      </c>
      <c r="Q20">
        <v>6.6946545974273466</v>
      </c>
      <c r="R20">
        <v>13.004755011026706</v>
      </c>
      <c r="S20">
        <v>8.1008571428571425</v>
      </c>
      <c r="T20">
        <v>0</v>
      </c>
      <c r="U20">
        <v>40.561188398962507</v>
      </c>
      <c r="V20">
        <v>6.3592781954887219</v>
      </c>
      <c r="W20">
        <v>10.681902263362199</v>
      </c>
      <c r="X20">
        <v>45.260553902386128</v>
      </c>
      <c r="Y20">
        <v>0</v>
      </c>
      <c r="Z20">
        <v>4.0214116799999999</v>
      </c>
      <c r="AA20">
        <v>12.931030944000002</v>
      </c>
      <c r="AB20">
        <v>12.121704816000001</v>
      </c>
      <c r="AC20">
        <v>8.9164694944000011</v>
      </c>
      <c r="AD20">
        <v>11.22633356</v>
      </c>
      <c r="AE20">
        <v>9.8406099999999999</v>
      </c>
      <c r="AF20">
        <v>2.7224999999999997</v>
      </c>
      <c r="AG20">
        <v>11.7958464</v>
      </c>
      <c r="AH20">
        <v>46.922145399999998</v>
      </c>
      <c r="AI20">
        <v>0.97639100000000023</v>
      </c>
      <c r="AJ20">
        <v>0</v>
      </c>
      <c r="AK20">
        <v>15.416279999999999</v>
      </c>
      <c r="AL20">
        <v>0</v>
      </c>
      <c r="AM20">
        <v>3.2719860317460308</v>
      </c>
      <c r="AN20">
        <v>0.93737000000000004</v>
      </c>
      <c r="AO20">
        <v>6.3139439999999993</v>
      </c>
      <c r="AP20">
        <v>3.5370971999999998</v>
      </c>
      <c r="AQ20">
        <v>0</v>
      </c>
      <c r="AR20">
        <v>13.548287999999999</v>
      </c>
      <c r="AS20">
        <v>9.6986229600000016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24.951245185376422</v>
      </c>
      <c r="BB20">
        <f t="shared" si="0"/>
        <v>640.41528581160401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2.9506169390214505</v>
      </c>
      <c r="L21">
        <v>409.99743700104653</v>
      </c>
      <c r="M21">
        <v>13.808589240360195</v>
      </c>
      <c r="N21">
        <v>36.243842364532021</v>
      </c>
      <c r="O21">
        <v>0</v>
      </c>
      <c r="P21">
        <v>37.505099005693886</v>
      </c>
      <c r="Q21">
        <v>6.6946545974273466</v>
      </c>
      <c r="R21">
        <v>13.004755011026706</v>
      </c>
      <c r="S21">
        <v>8.1008571428571425</v>
      </c>
      <c r="T21">
        <v>0</v>
      </c>
      <c r="U21">
        <v>40.561188398962507</v>
      </c>
      <c r="V21">
        <v>6.3592781954887219</v>
      </c>
      <c r="W21">
        <v>10.681902263362199</v>
      </c>
      <c r="X21">
        <v>45.260553902386128</v>
      </c>
      <c r="Y21">
        <v>0</v>
      </c>
      <c r="Z21">
        <v>4.0214116799999999</v>
      </c>
      <c r="AA21">
        <v>12.931030944000002</v>
      </c>
      <c r="AB21">
        <v>12.121704816000001</v>
      </c>
      <c r="AC21">
        <v>8.9164694944000011</v>
      </c>
      <c r="AD21">
        <v>11.22633356</v>
      </c>
      <c r="AE21">
        <v>9.8406099999999999</v>
      </c>
      <c r="AF21">
        <v>2.7224999999999997</v>
      </c>
      <c r="AG21">
        <v>11.7958464</v>
      </c>
      <c r="AH21">
        <v>46.922145399999998</v>
      </c>
      <c r="AI21">
        <v>0.97639100000000023</v>
      </c>
      <c r="AJ21">
        <v>0</v>
      </c>
      <c r="AK21">
        <v>15.416279999999999</v>
      </c>
      <c r="AL21">
        <v>0</v>
      </c>
      <c r="AM21">
        <v>3.2719860317460308</v>
      </c>
      <c r="AN21">
        <v>0.93737000000000004</v>
      </c>
      <c r="AO21">
        <v>9.019919999999999</v>
      </c>
      <c r="AP21">
        <v>3.5370971999999998</v>
      </c>
      <c r="AQ21">
        <v>0</v>
      </c>
      <c r="AR21">
        <v>13.548287999999999</v>
      </c>
      <c r="AS21">
        <v>9.6986229600000016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30.302729592290667</v>
      </c>
      <c r="BB21">
        <f t="shared" si="0"/>
        <v>777.7700519560201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2.9506169390214505</v>
      </c>
      <c r="L22">
        <v>460.92596544663945</v>
      </c>
      <c r="M22">
        <v>13.808589240360195</v>
      </c>
      <c r="N22">
        <v>36.243842364532021</v>
      </c>
      <c r="O22">
        <v>0</v>
      </c>
      <c r="P22">
        <v>37.505099005693886</v>
      </c>
      <c r="Q22">
        <v>6.6946545974273466</v>
      </c>
      <c r="R22">
        <v>13.004755011026706</v>
      </c>
      <c r="S22">
        <v>8.1008571428571425</v>
      </c>
      <c r="T22">
        <v>0</v>
      </c>
      <c r="U22">
        <v>40.561188398962507</v>
      </c>
      <c r="V22">
        <v>6.3592781954887219</v>
      </c>
      <c r="W22">
        <v>10.681902263362199</v>
      </c>
      <c r="X22">
        <v>45.260553902386128</v>
      </c>
      <c r="Y22">
        <v>0</v>
      </c>
      <c r="Z22">
        <v>4.0214116799999999</v>
      </c>
      <c r="AA22">
        <v>12.931030944000002</v>
      </c>
      <c r="AB22">
        <v>12.121704816000001</v>
      </c>
      <c r="AC22">
        <v>8.9164694944000011</v>
      </c>
      <c r="AD22">
        <v>11.22633356</v>
      </c>
      <c r="AE22">
        <v>9.8406099999999999</v>
      </c>
      <c r="AF22">
        <v>2.7224999999999997</v>
      </c>
      <c r="AG22">
        <v>11.7958464</v>
      </c>
      <c r="AH22">
        <v>46.922145399999998</v>
      </c>
      <c r="AI22">
        <v>4.6866767999999999</v>
      </c>
      <c r="AJ22">
        <v>0</v>
      </c>
      <c r="AK22">
        <v>15.416279999999999</v>
      </c>
      <c r="AL22">
        <v>0</v>
      </c>
      <c r="AM22">
        <v>3.2719860317460308</v>
      </c>
      <c r="AN22">
        <v>0.93737000000000004</v>
      </c>
      <c r="AO22">
        <v>9.019919999999999</v>
      </c>
      <c r="AP22">
        <v>3.5370971999999998</v>
      </c>
      <c r="AQ22">
        <v>0</v>
      </c>
      <c r="AR22">
        <v>13.548287999999999</v>
      </c>
      <c r="AS22">
        <v>9.6986229600000016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32.351685049800338</v>
      </c>
      <c r="BB22">
        <f t="shared" si="0"/>
        <v>830.3599107441031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2.9506169390214505</v>
      </c>
      <c r="L23">
        <v>460.92596544663945</v>
      </c>
      <c r="M23">
        <v>13.808589240360195</v>
      </c>
      <c r="N23">
        <v>36.243842364532021</v>
      </c>
      <c r="O23">
        <v>0</v>
      </c>
      <c r="P23">
        <v>36.820779220779215</v>
      </c>
      <c r="Q23">
        <v>6.6946545974273466</v>
      </c>
      <c r="R23">
        <v>13.004755011026706</v>
      </c>
      <c r="S23">
        <v>8.1008571428571425</v>
      </c>
      <c r="T23">
        <v>0</v>
      </c>
      <c r="U23">
        <v>40.561188398962507</v>
      </c>
      <c r="V23">
        <v>6.3592781954887219</v>
      </c>
      <c r="W23">
        <v>10.681902263362199</v>
      </c>
      <c r="X23">
        <v>45.260553902386128</v>
      </c>
      <c r="Y23">
        <v>0</v>
      </c>
      <c r="Z23">
        <v>4.0214116799999999</v>
      </c>
      <c r="AA23">
        <v>12.931030944000002</v>
      </c>
      <c r="AB23">
        <v>12.121704816000001</v>
      </c>
      <c r="AC23">
        <v>8.9164694944000011</v>
      </c>
      <c r="AD23">
        <v>11.22633356</v>
      </c>
      <c r="AE23">
        <v>14.564102799999999</v>
      </c>
      <c r="AF23">
        <v>2.7224999999999997</v>
      </c>
      <c r="AG23">
        <v>11.7958464</v>
      </c>
      <c r="AH23">
        <v>46.922145399999998</v>
      </c>
      <c r="AI23">
        <v>4.6866767999999999</v>
      </c>
      <c r="AJ23">
        <v>0</v>
      </c>
      <c r="AK23">
        <v>15.416279999999999</v>
      </c>
      <c r="AL23">
        <v>0</v>
      </c>
      <c r="AM23">
        <v>3.2719860317460308</v>
      </c>
      <c r="AN23">
        <v>0.95650000000000002</v>
      </c>
      <c r="AO23">
        <v>9.019919999999999</v>
      </c>
      <c r="AP23">
        <v>3.5370971999999998</v>
      </c>
      <c r="AQ23">
        <v>0</v>
      </c>
      <c r="AR23">
        <v>13.548287999999999</v>
      </c>
      <c r="AS23">
        <v>9.6986229600000016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32.503872037866046</v>
      </c>
      <c r="BB23">
        <f t="shared" si="0"/>
        <v>834.26602677112294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2.9506169390214505</v>
      </c>
      <c r="L24">
        <v>460.92596544663945</v>
      </c>
      <c r="M24">
        <v>13.808589240360195</v>
      </c>
      <c r="N24">
        <v>36.243842364532021</v>
      </c>
      <c r="O24">
        <v>0</v>
      </c>
      <c r="P24">
        <v>36.122882477501328</v>
      </c>
      <c r="Q24">
        <v>6.6946545974273466</v>
      </c>
      <c r="R24">
        <v>13.004755011026706</v>
      </c>
      <c r="S24">
        <v>8.1008571428571425</v>
      </c>
      <c r="T24">
        <v>0</v>
      </c>
      <c r="U24">
        <v>40.561188398962507</v>
      </c>
      <c r="V24">
        <v>6.3592781954887219</v>
      </c>
      <c r="W24">
        <v>10.681902263362199</v>
      </c>
      <c r="X24">
        <v>45.260553902386128</v>
      </c>
      <c r="Y24">
        <v>0</v>
      </c>
      <c r="Z24">
        <v>4.0214116799999999</v>
      </c>
      <c r="AA24">
        <v>12.931030944000002</v>
      </c>
      <c r="AB24">
        <v>12.121704816000001</v>
      </c>
      <c r="AC24">
        <v>8.9164694944000011</v>
      </c>
      <c r="AD24">
        <v>11.22633356</v>
      </c>
      <c r="AE24">
        <v>14.564102799999999</v>
      </c>
      <c r="AF24">
        <v>2.7224999999999997</v>
      </c>
      <c r="AG24">
        <v>11.7958464</v>
      </c>
      <c r="AH24">
        <v>46.922145399999998</v>
      </c>
      <c r="AI24">
        <v>4.6866767999999999</v>
      </c>
      <c r="AJ24">
        <v>0</v>
      </c>
      <c r="AK24">
        <v>15.416279999999999</v>
      </c>
      <c r="AL24">
        <v>0</v>
      </c>
      <c r="AM24">
        <v>3.2719860317460308</v>
      </c>
      <c r="AN24">
        <v>0.95650000000000002</v>
      </c>
      <c r="AO24">
        <v>9.019919999999999</v>
      </c>
      <c r="AP24">
        <v>3.5370971999999998</v>
      </c>
      <c r="AQ24">
        <v>0</v>
      </c>
      <c r="AR24">
        <v>13.548287999999999</v>
      </c>
      <c r="AS24">
        <v>9.6986229600000016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32.477700909993132</v>
      </c>
      <c r="BB24">
        <f t="shared" si="0"/>
        <v>833.59430115571797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2.9506169390214505</v>
      </c>
      <c r="L25">
        <v>460.92596544663945</v>
      </c>
      <c r="M25">
        <v>13.808589240360195</v>
      </c>
      <c r="N25">
        <v>36.243842364532021</v>
      </c>
      <c r="O25">
        <v>0</v>
      </c>
      <c r="P25">
        <v>35.441750629722918</v>
      </c>
      <c r="Q25">
        <v>6.6946545974273466</v>
      </c>
      <c r="R25">
        <v>13.004755011026706</v>
      </c>
      <c r="S25">
        <v>8.1008571428571425</v>
      </c>
      <c r="T25">
        <v>0</v>
      </c>
      <c r="U25">
        <v>40.561188398962507</v>
      </c>
      <c r="V25">
        <v>6.3592781954887219</v>
      </c>
      <c r="W25">
        <v>10.681902263362199</v>
      </c>
      <c r="X25">
        <v>45.260553902386128</v>
      </c>
      <c r="Y25">
        <v>0</v>
      </c>
      <c r="Z25">
        <v>4.0214116799999999</v>
      </c>
      <c r="AA25">
        <v>12.931030944000002</v>
      </c>
      <c r="AB25">
        <v>12.121704816000001</v>
      </c>
      <c r="AC25">
        <v>8.9164694944000011</v>
      </c>
      <c r="AD25">
        <v>11.22633356</v>
      </c>
      <c r="AE25">
        <v>14.564102799999999</v>
      </c>
      <c r="AF25">
        <v>2.7224999999999997</v>
      </c>
      <c r="AG25">
        <v>11.7958464</v>
      </c>
      <c r="AH25">
        <v>46.922145399999998</v>
      </c>
      <c r="AI25">
        <v>4.6866767999999999</v>
      </c>
      <c r="AJ25">
        <v>0</v>
      </c>
      <c r="AK25">
        <v>15.416279999999999</v>
      </c>
      <c r="AL25">
        <v>0</v>
      </c>
      <c r="AM25">
        <v>3.2719860317460308</v>
      </c>
      <c r="AN25">
        <v>0.95650000000000002</v>
      </c>
      <c r="AO25">
        <v>9.019919999999999</v>
      </c>
      <c r="AP25">
        <v>3.5370971999999998</v>
      </c>
      <c r="AQ25">
        <v>0</v>
      </c>
      <c r="AR25">
        <v>13.548287999999999</v>
      </c>
      <c r="AS25">
        <v>9.6986229600000016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32.452158465701437</v>
      </c>
      <c r="BB25">
        <f t="shared" si="0"/>
        <v>832.93871175223114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2.9506169390214505</v>
      </c>
      <c r="L26">
        <v>460.92596544663945</v>
      </c>
      <c r="M26">
        <v>13.808589240360195</v>
      </c>
      <c r="N26">
        <v>36.243842364532021</v>
      </c>
      <c r="O26">
        <v>0</v>
      </c>
      <c r="P26">
        <v>34.751054949087234</v>
      </c>
      <c r="Q26">
        <v>6.6946545974273466</v>
      </c>
      <c r="R26">
        <v>13.004755011026706</v>
      </c>
      <c r="S26">
        <v>8.1008571428571425</v>
      </c>
      <c r="T26">
        <v>0</v>
      </c>
      <c r="U26">
        <v>40.561188398962507</v>
      </c>
      <c r="V26">
        <v>6.3592781954887219</v>
      </c>
      <c r="W26">
        <v>10.681902263362199</v>
      </c>
      <c r="X26">
        <v>45.260553902386128</v>
      </c>
      <c r="Y26">
        <v>0</v>
      </c>
      <c r="Z26">
        <v>4.0214116799999999</v>
      </c>
      <c r="AA26">
        <v>12.931030944000002</v>
      </c>
      <c r="AB26">
        <v>12.121704816000001</v>
      </c>
      <c r="AC26">
        <v>8.9164694944000011</v>
      </c>
      <c r="AD26">
        <v>11.22633356</v>
      </c>
      <c r="AE26">
        <v>9.8406099999999999</v>
      </c>
      <c r="AF26">
        <v>2.7224999999999997</v>
      </c>
      <c r="AG26">
        <v>11.7958464</v>
      </c>
      <c r="AH26">
        <v>46.922145399999998</v>
      </c>
      <c r="AI26">
        <v>4.6866767999999999</v>
      </c>
      <c r="AJ26">
        <v>0</v>
      </c>
      <c r="AK26">
        <v>15.416279999999999</v>
      </c>
      <c r="AL26">
        <v>0</v>
      </c>
      <c r="AM26">
        <v>3.2719860317460308</v>
      </c>
      <c r="AN26">
        <v>0.95650000000000002</v>
      </c>
      <c r="AO26">
        <v>9.019919999999999</v>
      </c>
      <c r="AP26">
        <v>3.5370971999999998</v>
      </c>
      <c r="AQ26">
        <v>0</v>
      </c>
      <c r="AR26">
        <v>13.548287999999999</v>
      </c>
      <c r="AS26">
        <v>9.9462473760000005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32.258412006477599</v>
      </c>
      <c r="BB26">
        <f t="shared" si="0"/>
        <v>827.96589414681944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2.9506169390214505</v>
      </c>
      <c r="L27">
        <v>460.92596544663945</v>
      </c>
      <c r="M27">
        <v>13.808589240360195</v>
      </c>
      <c r="N27">
        <v>36.243842364532021</v>
      </c>
      <c r="O27">
        <v>0</v>
      </c>
      <c r="P27">
        <v>32.903298459750076</v>
      </c>
      <c r="Q27">
        <v>6.6946545974273466</v>
      </c>
      <c r="R27">
        <v>13.004755011026706</v>
      </c>
      <c r="S27">
        <v>8.1008571428571425</v>
      </c>
      <c r="T27">
        <v>0</v>
      </c>
      <c r="U27">
        <v>40.561188398962507</v>
      </c>
      <c r="V27">
        <v>6.3592781954887219</v>
      </c>
      <c r="W27">
        <v>10.681902263362199</v>
      </c>
      <c r="X27">
        <v>45.260553902386128</v>
      </c>
      <c r="Y27">
        <v>0</v>
      </c>
      <c r="Z27">
        <v>4.0214116799999999</v>
      </c>
      <c r="AA27">
        <v>12.931030944000002</v>
      </c>
      <c r="AB27">
        <v>12.121704816000001</v>
      </c>
      <c r="AC27">
        <v>8.9164694944000011</v>
      </c>
      <c r="AD27">
        <v>11.22633356</v>
      </c>
      <c r="AE27">
        <v>9.8406099999999999</v>
      </c>
      <c r="AF27">
        <v>2.7224999999999997</v>
      </c>
      <c r="AG27">
        <v>11.7958464</v>
      </c>
      <c r="AH27">
        <v>46.922145399999998</v>
      </c>
      <c r="AI27">
        <v>5.4677896000000006</v>
      </c>
      <c r="AJ27">
        <v>0</v>
      </c>
      <c r="AK27">
        <v>15.416279999999999</v>
      </c>
      <c r="AL27">
        <v>0</v>
      </c>
      <c r="AM27">
        <v>3.2719860317460308</v>
      </c>
      <c r="AN27">
        <v>0.95650000000000002</v>
      </c>
      <c r="AO27">
        <v>9.019919999999999</v>
      </c>
      <c r="AP27">
        <v>3.5370971999999998</v>
      </c>
      <c r="AQ27">
        <v>0</v>
      </c>
      <c r="AR27">
        <v>13.548287999999999</v>
      </c>
      <c r="AS27">
        <v>9.9462473760000005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32.218412868127459</v>
      </c>
      <c r="BB27">
        <f t="shared" si="0"/>
        <v>826.93924959583239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2.9506169390214505</v>
      </c>
      <c r="L28">
        <v>460.92596544663945</v>
      </c>
      <c r="M28">
        <v>13.808589240360195</v>
      </c>
      <c r="N28">
        <v>36.243842364532021</v>
      </c>
      <c r="O28">
        <v>0</v>
      </c>
      <c r="P28">
        <v>32.903298459750076</v>
      </c>
      <c r="Q28">
        <v>6.6946545974273466</v>
      </c>
      <c r="R28">
        <v>13.004755011026706</v>
      </c>
      <c r="S28">
        <v>8.1008571428571425</v>
      </c>
      <c r="T28">
        <v>0</v>
      </c>
      <c r="U28">
        <v>40.561188398962507</v>
      </c>
      <c r="V28">
        <v>6.3592781954887219</v>
      </c>
      <c r="W28">
        <v>10.681902263362199</v>
      </c>
      <c r="X28">
        <v>45.260553902386128</v>
      </c>
      <c r="Y28">
        <v>0</v>
      </c>
      <c r="Z28">
        <v>4.0214116799999999</v>
      </c>
      <c r="AA28">
        <v>12.931030944000002</v>
      </c>
      <c r="AB28">
        <v>12.121704816000001</v>
      </c>
      <c r="AC28">
        <v>8.9164694944000011</v>
      </c>
      <c r="AD28">
        <v>11.22633356</v>
      </c>
      <c r="AE28">
        <v>9.8406099999999999</v>
      </c>
      <c r="AF28">
        <v>2.7224999999999997</v>
      </c>
      <c r="AG28">
        <v>11.7958464</v>
      </c>
      <c r="AH28">
        <v>46.922145399999998</v>
      </c>
      <c r="AI28">
        <v>20.308932799999997</v>
      </c>
      <c r="AJ28">
        <v>0</v>
      </c>
      <c r="AK28">
        <v>15.416279999999999</v>
      </c>
      <c r="AL28">
        <v>0</v>
      </c>
      <c r="AM28">
        <v>3.2719860317460308</v>
      </c>
      <c r="AN28">
        <v>0.95650000000000002</v>
      </c>
      <c r="AO28">
        <v>9.019919999999999</v>
      </c>
      <c r="AP28">
        <v>3.5370971999999998</v>
      </c>
      <c r="AQ28">
        <v>0</v>
      </c>
      <c r="AR28">
        <v>13.548287999999999</v>
      </c>
      <c r="AS28">
        <v>9.6986229600000016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32.765670129327461</v>
      </c>
      <c r="BB28">
        <f t="shared" si="0"/>
        <v>840.98551111863242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2.9506169390214505</v>
      </c>
      <c r="L29">
        <v>460.92589320447968</v>
      </c>
      <c r="M29">
        <v>13.808589240360195</v>
      </c>
      <c r="N29">
        <v>36.243842364532021</v>
      </c>
      <c r="O29">
        <v>0</v>
      </c>
      <c r="P29">
        <v>32.903298459750076</v>
      </c>
      <c r="Q29">
        <v>6.6946545974273466</v>
      </c>
      <c r="R29">
        <v>13.004755011026706</v>
      </c>
      <c r="S29">
        <v>8.1008571428571425</v>
      </c>
      <c r="T29">
        <v>0</v>
      </c>
      <c r="U29">
        <v>40.561188398962507</v>
      </c>
      <c r="V29">
        <v>6.3592781954887219</v>
      </c>
      <c r="W29">
        <v>10.681902263362199</v>
      </c>
      <c r="X29">
        <v>45.260553902386128</v>
      </c>
      <c r="Y29">
        <v>0</v>
      </c>
      <c r="Z29">
        <v>4.0214116799999999</v>
      </c>
      <c r="AA29">
        <v>12.931030944000002</v>
      </c>
      <c r="AB29">
        <v>12.121704816000001</v>
      </c>
      <c r="AC29">
        <v>8.9164694944000011</v>
      </c>
      <c r="AD29">
        <v>11.22633356</v>
      </c>
      <c r="AE29">
        <v>9.8406099999999999</v>
      </c>
      <c r="AF29">
        <v>2.7224999999999997</v>
      </c>
      <c r="AG29">
        <v>11.7958464</v>
      </c>
      <c r="AH29">
        <v>46.922145399999998</v>
      </c>
      <c r="AI29">
        <v>20.308932799999997</v>
      </c>
      <c r="AJ29">
        <v>0</v>
      </c>
      <c r="AK29">
        <v>15.416279999999999</v>
      </c>
      <c r="AL29">
        <v>0</v>
      </c>
      <c r="AM29">
        <v>3.2719860317460308</v>
      </c>
      <c r="AN29">
        <v>0.95650000000000002</v>
      </c>
      <c r="AO29">
        <v>9.019919999999999</v>
      </c>
      <c r="AP29">
        <v>3.5370971999999998</v>
      </c>
      <c r="AQ29">
        <v>0</v>
      </c>
      <c r="AR29">
        <v>13.548287999999999</v>
      </c>
      <c r="AS29">
        <v>9.6986229600000016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32.765667420246402</v>
      </c>
      <c r="BB29">
        <f t="shared" si="0"/>
        <v>840.98544158555364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2.9506169390214505</v>
      </c>
      <c r="L30">
        <v>460.9328442480832</v>
      </c>
      <c r="M30">
        <v>13.808589240360195</v>
      </c>
      <c r="N30">
        <v>36.243842364532021</v>
      </c>
      <c r="O30">
        <v>0</v>
      </c>
      <c r="P30">
        <v>32.903298459750076</v>
      </c>
      <c r="Q30">
        <v>6.6946545974273466</v>
      </c>
      <c r="R30">
        <v>13.004755011026706</v>
      </c>
      <c r="S30">
        <v>8.1008571428571425</v>
      </c>
      <c r="T30">
        <v>0</v>
      </c>
      <c r="U30">
        <v>40.561188398962507</v>
      </c>
      <c r="V30">
        <v>6.3592781954887219</v>
      </c>
      <c r="W30">
        <v>10.681902263362199</v>
      </c>
      <c r="X30">
        <v>45.260553902386128</v>
      </c>
      <c r="Y30">
        <v>0</v>
      </c>
      <c r="Z30">
        <v>4.0214116799999999</v>
      </c>
      <c r="AA30">
        <v>12.931030944000002</v>
      </c>
      <c r="AB30">
        <v>12.121704816000001</v>
      </c>
      <c r="AC30">
        <v>8.9164694944000011</v>
      </c>
      <c r="AD30">
        <v>11.22633356</v>
      </c>
      <c r="AE30">
        <v>9.8406099999999999</v>
      </c>
      <c r="AF30">
        <v>2.7224999999999997</v>
      </c>
      <c r="AG30">
        <v>11.7958464</v>
      </c>
      <c r="AH30">
        <v>46.922145399999998</v>
      </c>
      <c r="AI30">
        <v>20.308932799999997</v>
      </c>
      <c r="AJ30">
        <v>0</v>
      </c>
      <c r="AK30">
        <v>15.416279999999999</v>
      </c>
      <c r="AL30">
        <v>0</v>
      </c>
      <c r="AM30">
        <v>3.2719860317460308</v>
      </c>
      <c r="AN30">
        <v>0.95650000000000002</v>
      </c>
      <c r="AO30">
        <v>9.019919999999999</v>
      </c>
      <c r="AP30">
        <v>3.5370971999999998</v>
      </c>
      <c r="AQ30">
        <v>0</v>
      </c>
      <c r="AR30">
        <v>13.548287999999999</v>
      </c>
      <c r="AS30">
        <v>9.6986229600000016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32.765928260808423</v>
      </c>
      <c r="BB30">
        <f t="shared" si="0"/>
        <v>840.99213178859509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2.9506169390214505</v>
      </c>
      <c r="L31">
        <v>460.9328442480832</v>
      </c>
      <c r="M31">
        <v>13.808589240360195</v>
      </c>
      <c r="N31">
        <v>36.243842364532021</v>
      </c>
      <c r="O31">
        <v>0</v>
      </c>
      <c r="P31">
        <v>32.903298459750076</v>
      </c>
      <c r="Q31">
        <v>6.6946545974273466</v>
      </c>
      <c r="R31">
        <v>13.004755011026706</v>
      </c>
      <c r="S31">
        <v>8.1008571428571425</v>
      </c>
      <c r="T31">
        <v>0</v>
      </c>
      <c r="U31">
        <v>40.561188398962507</v>
      </c>
      <c r="V31">
        <v>6.3592781954887219</v>
      </c>
      <c r="W31">
        <v>10.681902263362199</v>
      </c>
      <c r="X31">
        <v>45.260553902386128</v>
      </c>
      <c r="Y31">
        <v>0</v>
      </c>
      <c r="Z31">
        <v>4.0214116799999999</v>
      </c>
      <c r="AA31">
        <v>12.931030944000002</v>
      </c>
      <c r="AB31">
        <v>12.121704816000001</v>
      </c>
      <c r="AC31">
        <v>8.9164694944000011</v>
      </c>
      <c r="AD31">
        <v>11.22633356</v>
      </c>
      <c r="AE31">
        <v>9.8406099999999999</v>
      </c>
      <c r="AF31">
        <v>2.7224999999999997</v>
      </c>
      <c r="AG31">
        <v>11.7958464</v>
      </c>
      <c r="AH31">
        <v>46.922145399999998</v>
      </c>
      <c r="AI31">
        <v>20.308932799999997</v>
      </c>
      <c r="AJ31">
        <v>0</v>
      </c>
      <c r="AK31">
        <v>15.416279999999999</v>
      </c>
      <c r="AL31">
        <v>0</v>
      </c>
      <c r="AM31">
        <v>3.2719860317460308</v>
      </c>
      <c r="AN31">
        <v>0.95650000000000002</v>
      </c>
      <c r="AO31">
        <v>9.019919999999999</v>
      </c>
      <c r="AP31">
        <v>3.5370971999999998</v>
      </c>
      <c r="AQ31">
        <v>0</v>
      </c>
      <c r="AR31">
        <v>13.548287999999999</v>
      </c>
      <c r="AS31">
        <v>9.6986229600000016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32.765928260808423</v>
      </c>
      <c r="BB31">
        <f t="shared" si="0"/>
        <v>840.99213178859509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2.9506169390214505</v>
      </c>
      <c r="L32">
        <v>460.9328442480832</v>
      </c>
      <c r="M32">
        <v>13.808589240360195</v>
      </c>
      <c r="N32">
        <v>36.243842364532021</v>
      </c>
      <c r="O32">
        <v>0</v>
      </c>
      <c r="P32">
        <v>32.903298459750076</v>
      </c>
      <c r="Q32">
        <v>6.6946545974273466</v>
      </c>
      <c r="R32">
        <v>13.004755011026706</v>
      </c>
      <c r="S32">
        <v>8.1008571428571425</v>
      </c>
      <c r="T32">
        <v>0</v>
      </c>
      <c r="U32">
        <v>40.561188398962507</v>
      </c>
      <c r="V32">
        <v>6.3592781954887219</v>
      </c>
      <c r="W32">
        <v>10.681902263362199</v>
      </c>
      <c r="X32">
        <v>45.260553902386128</v>
      </c>
      <c r="Y32">
        <v>0</v>
      </c>
      <c r="Z32">
        <v>4.0214116799999999</v>
      </c>
      <c r="AA32">
        <v>12.931030944000002</v>
      </c>
      <c r="AB32">
        <v>12.121704816000001</v>
      </c>
      <c r="AC32">
        <v>8.9164694944000011</v>
      </c>
      <c r="AD32">
        <v>11.22633356</v>
      </c>
      <c r="AE32">
        <v>9.8406099999999999</v>
      </c>
      <c r="AF32">
        <v>2.7224999999999997</v>
      </c>
      <c r="AG32">
        <v>11.7958464</v>
      </c>
      <c r="AH32">
        <v>46.922145399999998</v>
      </c>
      <c r="AI32">
        <v>20.308932799999997</v>
      </c>
      <c r="AJ32">
        <v>0</v>
      </c>
      <c r="AK32">
        <v>15.416279999999999</v>
      </c>
      <c r="AL32">
        <v>0</v>
      </c>
      <c r="AM32">
        <v>3.2719860317460308</v>
      </c>
      <c r="AN32">
        <v>0.95650000000000002</v>
      </c>
      <c r="AO32">
        <v>9.019919999999999</v>
      </c>
      <c r="AP32">
        <v>3.5370971999999998</v>
      </c>
      <c r="AQ32">
        <v>0</v>
      </c>
      <c r="AR32">
        <v>13.548287999999999</v>
      </c>
      <c r="AS32">
        <v>9.6986229600000016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32.765928260808423</v>
      </c>
      <c r="BB32">
        <f t="shared" si="0"/>
        <v>840.99213178859509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2.9505810221073783</v>
      </c>
      <c r="L33">
        <v>460.93354041930257</v>
      </c>
      <c r="M33">
        <v>13.808589240360195</v>
      </c>
      <c r="N33">
        <v>36.243842364532021</v>
      </c>
      <c r="O33">
        <v>0</v>
      </c>
      <c r="P33">
        <v>32.903298459750076</v>
      </c>
      <c r="Q33">
        <v>6.6946545974273466</v>
      </c>
      <c r="R33">
        <v>13.004755011026706</v>
      </c>
      <c r="S33">
        <v>8.1008571428571425</v>
      </c>
      <c r="T33">
        <v>0</v>
      </c>
      <c r="U33">
        <v>40.561188398962507</v>
      </c>
      <c r="V33">
        <v>6.3592781954887219</v>
      </c>
      <c r="W33">
        <v>10.681902263362199</v>
      </c>
      <c r="X33">
        <v>45.260553902386128</v>
      </c>
      <c r="Y33">
        <v>0</v>
      </c>
      <c r="Z33">
        <v>4.0214116799999999</v>
      </c>
      <c r="AA33">
        <v>12.931030944000002</v>
      </c>
      <c r="AB33">
        <v>12.121704816000001</v>
      </c>
      <c r="AC33">
        <v>8.9164694944000011</v>
      </c>
      <c r="AD33">
        <v>11.22633356</v>
      </c>
      <c r="AE33">
        <v>9.8406099999999999</v>
      </c>
      <c r="AF33">
        <v>2.7224999999999997</v>
      </c>
      <c r="AG33">
        <v>11.7958464</v>
      </c>
      <c r="AH33">
        <v>46.922145399999998</v>
      </c>
      <c r="AI33">
        <v>20.308932799999997</v>
      </c>
      <c r="AJ33">
        <v>0</v>
      </c>
      <c r="AK33">
        <v>15.416279999999999</v>
      </c>
      <c r="AL33">
        <v>0</v>
      </c>
      <c r="AM33">
        <v>3.2719860317460308</v>
      </c>
      <c r="AN33">
        <v>0.95650000000000002</v>
      </c>
      <c r="AO33">
        <v>8.6591231999999998</v>
      </c>
      <c r="AP33">
        <v>3.5370971999999998</v>
      </c>
      <c r="AQ33">
        <v>0</v>
      </c>
      <c r="AR33">
        <v>13.548287999999999</v>
      </c>
      <c r="AS33">
        <v>9.6986229600000016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32.752423148686312</v>
      </c>
      <c r="BB33">
        <f t="shared" si="0"/>
        <v>840.64550035502259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2.9505810221073783</v>
      </c>
      <c r="L34">
        <v>320.00203221053704</v>
      </c>
      <c r="M34">
        <v>13.808589240360195</v>
      </c>
      <c r="N34">
        <v>36.243842364532021</v>
      </c>
      <c r="O34">
        <v>0</v>
      </c>
      <c r="P34">
        <v>32.903298459750076</v>
      </c>
      <c r="Q34">
        <v>6.6946545974273466</v>
      </c>
      <c r="R34">
        <v>13.004755011026706</v>
      </c>
      <c r="S34">
        <v>8.1008571428571425</v>
      </c>
      <c r="T34">
        <v>0</v>
      </c>
      <c r="U34">
        <v>40.561188398962507</v>
      </c>
      <c r="V34">
        <v>6.3592781954887219</v>
      </c>
      <c r="W34">
        <v>10.681902263362199</v>
      </c>
      <c r="X34">
        <v>45.260553902386128</v>
      </c>
      <c r="Y34">
        <v>0</v>
      </c>
      <c r="Z34">
        <v>4.0214116799999999</v>
      </c>
      <c r="AA34">
        <v>12.931030944000002</v>
      </c>
      <c r="AB34">
        <v>12.121704816000001</v>
      </c>
      <c r="AC34">
        <v>8.9164694944000011</v>
      </c>
      <c r="AD34">
        <v>11.22633356</v>
      </c>
      <c r="AE34">
        <v>9.8406099999999999</v>
      </c>
      <c r="AF34">
        <v>2.7224999999999997</v>
      </c>
      <c r="AG34">
        <v>11.7958464</v>
      </c>
      <c r="AH34">
        <v>46.922145399999998</v>
      </c>
      <c r="AI34">
        <v>5.8583460000000001</v>
      </c>
      <c r="AJ34">
        <v>0</v>
      </c>
      <c r="AK34">
        <v>15.416279999999999</v>
      </c>
      <c r="AL34">
        <v>0</v>
      </c>
      <c r="AM34">
        <v>3.2719860317460308</v>
      </c>
      <c r="AN34">
        <v>0.95650000000000002</v>
      </c>
      <c r="AO34">
        <v>8.6591231999999998</v>
      </c>
      <c r="AP34">
        <v>3.5370971999999998</v>
      </c>
      <c r="AQ34">
        <v>0</v>
      </c>
      <c r="AR34">
        <v>13.548287999999999</v>
      </c>
      <c r="AS34">
        <v>9.6986229600000016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26.92559423917065</v>
      </c>
      <c r="BB34">
        <f t="shared" si="0"/>
        <v>691.09023425577266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253.99557776768137</v>
      </c>
      <c r="M35">
        <v>13.808589240360195</v>
      </c>
      <c r="N35">
        <v>36.243842364532021</v>
      </c>
      <c r="O35">
        <v>0</v>
      </c>
      <c r="P35">
        <v>32.903298459750076</v>
      </c>
      <c r="Q35">
        <v>2.0050466942148759</v>
      </c>
      <c r="R35">
        <v>3.1174998915824585</v>
      </c>
      <c r="S35">
        <v>2.0044132458233888</v>
      </c>
      <c r="T35">
        <v>0</v>
      </c>
      <c r="U35">
        <v>40.561188398962507</v>
      </c>
      <c r="V35">
        <v>1.9948955465587042</v>
      </c>
      <c r="W35">
        <v>7.0017261682242982</v>
      </c>
      <c r="X35">
        <v>24.997120205731079</v>
      </c>
      <c r="Y35">
        <v>0</v>
      </c>
      <c r="Z35">
        <v>4.0214116799999999</v>
      </c>
      <c r="AA35">
        <v>12.931030944000002</v>
      </c>
      <c r="AB35">
        <v>12.121704816000001</v>
      </c>
      <c r="AC35">
        <v>8.9164694944000011</v>
      </c>
      <c r="AD35">
        <v>11.22633356</v>
      </c>
      <c r="AE35">
        <v>9.8406099999999999</v>
      </c>
      <c r="AF35">
        <v>2.7224999999999997</v>
      </c>
      <c r="AG35">
        <v>11.7958464</v>
      </c>
      <c r="AH35">
        <v>46.922145399999998</v>
      </c>
      <c r="AI35">
        <v>4.2961203999999995</v>
      </c>
      <c r="AJ35">
        <v>0</v>
      </c>
      <c r="AK35">
        <v>15.416279999999999</v>
      </c>
      <c r="AL35">
        <v>0</v>
      </c>
      <c r="AM35">
        <v>3.2719860317460308</v>
      </c>
      <c r="AN35">
        <v>0.93737000000000004</v>
      </c>
      <c r="AO35">
        <v>8.6591231999999998</v>
      </c>
      <c r="AP35">
        <v>3.5370971999999998</v>
      </c>
      <c r="AQ35">
        <v>0</v>
      </c>
      <c r="AR35">
        <v>13.548287999999999</v>
      </c>
      <c r="AS35">
        <v>9.6986229600000016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22.443604993217448</v>
      </c>
      <c r="BB35">
        <f t="shared" si="0"/>
        <v>576.05253307634939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253.99557776768137</v>
      </c>
      <c r="M36">
        <v>13.808589240360195</v>
      </c>
      <c r="N36">
        <v>36.243842364532021</v>
      </c>
      <c r="O36">
        <v>0</v>
      </c>
      <c r="P36">
        <v>32.903298459750076</v>
      </c>
      <c r="Q36">
        <v>2.0050466942148759</v>
      </c>
      <c r="R36">
        <v>3.0027863396226415</v>
      </c>
      <c r="S36">
        <v>2.0044132458233888</v>
      </c>
      <c r="T36">
        <v>0</v>
      </c>
      <c r="U36">
        <v>40.561188398962507</v>
      </c>
      <c r="V36">
        <v>1.9948955465587042</v>
      </c>
      <c r="W36">
        <v>7.0017261682242982</v>
      </c>
      <c r="X36">
        <v>24.997120205731079</v>
      </c>
      <c r="Y36">
        <v>0</v>
      </c>
      <c r="Z36">
        <v>4.0214116799999999</v>
      </c>
      <c r="AA36">
        <v>12.931030944000002</v>
      </c>
      <c r="AB36">
        <v>12.121704816000001</v>
      </c>
      <c r="AC36">
        <v>8.9164694944000011</v>
      </c>
      <c r="AD36">
        <v>11.22633356</v>
      </c>
      <c r="AE36">
        <v>9.8406099999999999</v>
      </c>
      <c r="AF36">
        <v>2.7224999999999997</v>
      </c>
      <c r="AG36">
        <v>11.7958464</v>
      </c>
      <c r="AH36">
        <v>46.922145399999998</v>
      </c>
      <c r="AI36">
        <v>4.2961203999999995</v>
      </c>
      <c r="AJ36">
        <v>0</v>
      </c>
      <c r="AK36">
        <v>15.416279999999999</v>
      </c>
      <c r="AL36">
        <v>0</v>
      </c>
      <c r="AM36">
        <v>3.2719860317460308</v>
      </c>
      <c r="AN36">
        <v>0.93737000000000004</v>
      </c>
      <c r="AO36">
        <v>8.6591231999999998</v>
      </c>
      <c r="AP36">
        <v>3.5370971999999998</v>
      </c>
      <c r="AQ36">
        <v>0</v>
      </c>
      <c r="AR36">
        <v>13.548287999999999</v>
      </c>
      <c r="AS36">
        <v>9.6986229600000016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22.439303221729354</v>
      </c>
      <c r="BB36">
        <f t="shared" si="0"/>
        <v>575.94212129587766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253.99557776768137</v>
      </c>
      <c r="M37">
        <v>13.808589240360195</v>
      </c>
      <c r="N37">
        <v>36.243842364532021</v>
      </c>
      <c r="O37">
        <v>0</v>
      </c>
      <c r="P37">
        <v>32.903298459750076</v>
      </c>
      <c r="Q37">
        <v>2.0050466942148759</v>
      </c>
      <c r="R37">
        <v>3.0027863396226415</v>
      </c>
      <c r="S37">
        <v>2.0044132458233888</v>
      </c>
      <c r="T37">
        <v>0</v>
      </c>
      <c r="U37">
        <v>40.561188398962507</v>
      </c>
      <c r="V37">
        <v>1.9948955465587042</v>
      </c>
      <c r="W37">
        <v>7.0018049850448669</v>
      </c>
      <c r="X37">
        <v>24.997402681213405</v>
      </c>
      <c r="Y37">
        <v>0</v>
      </c>
      <c r="Z37">
        <v>4.0214116799999999</v>
      </c>
      <c r="AA37">
        <v>12.931030944000002</v>
      </c>
      <c r="AB37">
        <v>12.121704816000001</v>
      </c>
      <c r="AC37">
        <v>8.9164694944000011</v>
      </c>
      <c r="AD37">
        <v>11.22633356</v>
      </c>
      <c r="AE37">
        <v>9.8406099999999999</v>
      </c>
      <c r="AF37">
        <v>2.7224999999999997</v>
      </c>
      <c r="AG37">
        <v>11.7958464</v>
      </c>
      <c r="AH37">
        <v>46.922145399999998</v>
      </c>
      <c r="AI37">
        <v>4.2961203999999995</v>
      </c>
      <c r="AJ37">
        <v>0</v>
      </c>
      <c r="AK37">
        <v>15.416279999999999</v>
      </c>
      <c r="AL37">
        <v>0</v>
      </c>
      <c r="AM37">
        <v>3.2719860317460308</v>
      </c>
      <c r="AN37">
        <v>0.93737000000000004</v>
      </c>
      <c r="AO37">
        <v>8.6591231999999998</v>
      </c>
      <c r="AP37">
        <v>3.5370971999999998</v>
      </c>
      <c r="AQ37">
        <v>0</v>
      </c>
      <c r="AR37">
        <v>13.548287999999999</v>
      </c>
      <c r="AS37">
        <v>9.6986229600000016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22.439316689269255</v>
      </c>
      <c r="BB37">
        <f t="shared" si="0"/>
        <v>575.94246912064068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253.9936207053677</v>
      </c>
      <c r="M38">
        <v>13.808589240360195</v>
      </c>
      <c r="N38">
        <v>36.243842364532021</v>
      </c>
      <c r="O38">
        <v>0</v>
      </c>
      <c r="P38">
        <v>32.903298459750076</v>
      </c>
      <c r="Q38">
        <v>2.0050466942148759</v>
      </c>
      <c r="R38">
        <v>3.0027863396226415</v>
      </c>
      <c r="S38">
        <v>2.0044132458233888</v>
      </c>
      <c r="T38">
        <v>0</v>
      </c>
      <c r="U38">
        <v>40.561188398962507</v>
      </c>
      <c r="V38">
        <v>1.9948955465587042</v>
      </c>
      <c r="W38">
        <v>7.0018049850448669</v>
      </c>
      <c r="X38">
        <v>24.997402681213405</v>
      </c>
      <c r="Y38">
        <v>0</v>
      </c>
      <c r="Z38">
        <v>4.0214116799999999</v>
      </c>
      <c r="AA38">
        <v>12.931030944000002</v>
      </c>
      <c r="AB38">
        <v>12.121704816000001</v>
      </c>
      <c r="AC38">
        <v>8.9164694944000011</v>
      </c>
      <c r="AD38">
        <v>11.22633356</v>
      </c>
      <c r="AE38">
        <v>9.8406099999999999</v>
      </c>
      <c r="AF38">
        <v>2.7224999999999997</v>
      </c>
      <c r="AG38">
        <v>11.7958464</v>
      </c>
      <c r="AH38">
        <v>46.922145399999998</v>
      </c>
      <c r="AI38">
        <v>4.2961203999999995</v>
      </c>
      <c r="AJ38">
        <v>0</v>
      </c>
      <c r="AK38">
        <v>15.416279999999999</v>
      </c>
      <c r="AL38">
        <v>0</v>
      </c>
      <c r="AM38">
        <v>3.2719860317460308</v>
      </c>
      <c r="AN38">
        <v>0.93737000000000004</v>
      </c>
      <c r="AO38">
        <v>8.6591231999999998</v>
      </c>
      <c r="AP38">
        <v>3.5370971999999998</v>
      </c>
      <c r="AQ38">
        <v>0</v>
      </c>
      <c r="AR38">
        <v>13.548287999999999</v>
      </c>
      <c r="AS38">
        <v>9.6986229600000016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22.439243299432469</v>
      </c>
      <c r="BB38">
        <f t="shared" si="0"/>
        <v>575.94058544816369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253.9936207053677</v>
      </c>
      <c r="M39">
        <v>13.808589240360195</v>
      </c>
      <c r="N39">
        <v>36.243842364532021</v>
      </c>
      <c r="O39">
        <v>0</v>
      </c>
      <c r="P39">
        <v>32.903298459750076</v>
      </c>
      <c r="Q39">
        <v>2.0050466942148759</v>
      </c>
      <c r="R39">
        <v>3.0027863396226415</v>
      </c>
      <c r="S39">
        <v>2.0044132458233888</v>
      </c>
      <c r="T39">
        <v>0</v>
      </c>
      <c r="U39">
        <v>41.590855527878901</v>
      </c>
      <c r="V39">
        <v>1.9948955465587042</v>
      </c>
      <c r="W39">
        <v>7.0018049850448669</v>
      </c>
      <c r="X39">
        <v>24.997402681213405</v>
      </c>
      <c r="Y39">
        <v>0</v>
      </c>
      <c r="Z39">
        <v>4.0214116799999999</v>
      </c>
      <c r="AA39">
        <v>12.931030944000002</v>
      </c>
      <c r="AB39">
        <v>12.121704816000001</v>
      </c>
      <c r="AC39">
        <v>8.9164694944000011</v>
      </c>
      <c r="AD39">
        <v>11.22633356</v>
      </c>
      <c r="AE39">
        <v>15.167135380800001</v>
      </c>
      <c r="AF39">
        <v>2.7224999999999997</v>
      </c>
      <c r="AG39">
        <v>11.7958464</v>
      </c>
      <c r="AH39">
        <v>46.922145399999998</v>
      </c>
      <c r="AI39">
        <v>4.2961203999999995</v>
      </c>
      <c r="AJ39">
        <v>0</v>
      </c>
      <c r="AK39">
        <v>15.416279999999999</v>
      </c>
      <c r="AL39">
        <v>0</v>
      </c>
      <c r="AM39">
        <v>3.2719860317460308</v>
      </c>
      <c r="AN39">
        <v>0.93737000000000004</v>
      </c>
      <c r="AO39">
        <v>8.6591231999999998</v>
      </c>
      <c r="AP39">
        <v>3.5370971999999998</v>
      </c>
      <c r="AQ39">
        <v>0</v>
      </c>
      <c r="AR39">
        <v>13.548287999999999</v>
      </c>
      <c r="AS39">
        <v>9.6986229600000016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22.677600871378829</v>
      </c>
      <c r="BB39">
        <f t="shared" si="0"/>
        <v>582.05842038593391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253.9936207053677</v>
      </c>
      <c r="M40">
        <v>13.808589240360195</v>
      </c>
      <c r="N40">
        <v>36.243842364532021</v>
      </c>
      <c r="O40">
        <v>0</v>
      </c>
      <c r="P40">
        <v>32.903298459750076</v>
      </c>
      <c r="Q40">
        <v>2.0050466942148759</v>
      </c>
      <c r="R40">
        <v>3.0027863396226415</v>
      </c>
      <c r="S40">
        <v>2.0044132458233888</v>
      </c>
      <c r="T40">
        <v>0</v>
      </c>
      <c r="U40">
        <v>41.590855527878901</v>
      </c>
      <c r="V40">
        <v>1.9948955465587042</v>
      </c>
      <c r="W40">
        <v>7.0018049850448669</v>
      </c>
      <c r="X40">
        <v>24.997402681213405</v>
      </c>
      <c r="Y40">
        <v>0</v>
      </c>
      <c r="Z40">
        <v>4.0214116799999999</v>
      </c>
      <c r="AA40">
        <v>12.931030944000002</v>
      </c>
      <c r="AB40">
        <v>12.121704816000001</v>
      </c>
      <c r="AC40">
        <v>8.9164694944000011</v>
      </c>
      <c r="AD40">
        <v>11.22633356</v>
      </c>
      <c r="AE40">
        <v>15.167135380800001</v>
      </c>
      <c r="AF40">
        <v>2.7224999999999997</v>
      </c>
      <c r="AG40">
        <v>11.7958464</v>
      </c>
      <c r="AH40">
        <v>46.922145399999998</v>
      </c>
      <c r="AI40">
        <v>4.2961203999999995</v>
      </c>
      <c r="AJ40">
        <v>0</v>
      </c>
      <c r="AK40">
        <v>15.416279999999999</v>
      </c>
      <c r="AL40">
        <v>0</v>
      </c>
      <c r="AM40">
        <v>3.2719860317460308</v>
      </c>
      <c r="AN40">
        <v>0.93737000000000004</v>
      </c>
      <c r="AO40">
        <v>8.6591231999999998</v>
      </c>
      <c r="AP40">
        <v>3.5370971999999998</v>
      </c>
      <c r="AQ40">
        <v>0</v>
      </c>
      <c r="AR40">
        <v>13.548287999999999</v>
      </c>
      <c r="AS40">
        <v>9.6986229600000016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22.677600871378829</v>
      </c>
      <c r="BB40">
        <f t="shared" si="0"/>
        <v>582.05842038593391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253.9936207053677</v>
      </c>
      <c r="M41">
        <v>13.808589240360195</v>
      </c>
      <c r="N41">
        <v>36.243842364532021</v>
      </c>
      <c r="O41">
        <v>0</v>
      </c>
      <c r="P41">
        <v>32.903298459750076</v>
      </c>
      <c r="Q41">
        <v>2.0050466942148759</v>
      </c>
      <c r="R41">
        <v>3.0027863396226415</v>
      </c>
      <c r="S41">
        <v>2.0044132458233888</v>
      </c>
      <c r="T41">
        <v>0</v>
      </c>
      <c r="U41">
        <v>41.590855527878901</v>
      </c>
      <c r="V41">
        <v>1.9948955465587042</v>
      </c>
      <c r="W41">
        <v>7.0018049850448669</v>
      </c>
      <c r="X41">
        <v>24.997402681213405</v>
      </c>
      <c r="Y41">
        <v>0</v>
      </c>
      <c r="Z41">
        <v>4.0214116799999999</v>
      </c>
      <c r="AA41">
        <v>12.931030944000002</v>
      </c>
      <c r="AB41">
        <v>12.121704816000001</v>
      </c>
      <c r="AC41">
        <v>8.9164694944000011</v>
      </c>
      <c r="AD41">
        <v>11.22633356</v>
      </c>
      <c r="AE41">
        <v>9.8406099999999999</v>
      </c>
      <c r="AF41">
        <v>2.7224999999999997</v>
      </c>
      <c r="AG41">
        <v>11.7958464</v>
      </c>
      <c r="AH41">
        <v>46.922145399999998</v>
      </c>
      <c r="AI41">
        <v>4.2961203999999995</v>
      </c>
      <c r="AJ41">
        <v>0</v>
      </c>
      <c r="AK41">
        <v>15.416279999999999</v>
      </c>
      <c r="AL41">
        <v>0</v>
      </c>
      <c r="AM41">
        <v>3.2719860317460308</v>
      </c>
      <c r="AN41">
        <v>0.93737000000000004</v>
      </c>
      <c r="AO41">
        <v>8.6591231999999998</v>
      </c>
      <c r="AP41">
        <v>3.5370971999999998</v>
      </c>
      <c r="AQ41">
        <v>0</v>
      </c>
      <c r="AR41">
        <v>13.548287999999999</v>
      </c>
      <c r="AS41">
        <v>9.6986229600000016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22.477855970178823</v>
      </c>
      <c r="BB41">
        <f t="shared" si="0"/>
        <v>576.93163990633388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253.9936207053677</v>
      </c>
      <c r="M42">
        <v>13.808589240360195</v>
      </c>
      <c r="N42">
        <v>36.243842364532021</v>
      </c>
      <c r="O42">
        <v>0</v>
      </c>
      <c r="P42">
        <v>32.903298459750076</v>
      </c>
      <c r="Q42">
        <v>2.0050466942148759</v>
      </c>
      <c r="R42">
        <v>3.0027863396226415</v>
      </c>
      <c r="S42">
        <v>2.0044132458233888</v>
      </c>
      <c r="T42">
        <v>0</v>
      </c>
      <c r="U42">
        <v>41.590855527878901</v>
      </c>
      <c r="V42">
        <v>1.9948955465587042</v>
      </c>
      <c r="W42">
        <v>7.0018049850448669</v>
      </c>
      <c r="X42">
        <v>24.997402681213405</v>
      </c>
      <c r="Y42">
        <v>0</v>
      </c>
      <c r="Z42">
        <v>4.0214116799999999</v>
      </c>
      <c r="AA42">
        <v>12.931030944000002</v>
      </c>
      <c r="AB42">
        <v>12.121704816000001</v>
      </c>
      <c r="AC42">
        <v>8.9164694944000011</v>
      </c>
      <c r="AD42">
        <v>11.22633356</v>
      </c>
      <c r="AE42">
        <v>9.8406099999999999</v>
      </c>
      <c r="AF42">
        <v>2.7224999999999997</v>
      </c>
      <c r="AG42">
        <v>11.7958464</v>
      </c>
      <c r="AH42">
        <v>46.922145399999998</v>
      </c>
      <c r="AI42">
        <v>4.2961203999999995</v>
      </c>
      <c r="AJ42">
        <v>0</v>
      </c>
      <c r="AK42">
        <v>15.416279999999999</v>
      </c>
      <c r="AL42">
        <v>0</v>
      </c>
      <c r="AM42">
        <v>3.2719860317460308</v>
      </c>
      <c r="AN42">
        <v>0.93737000000000004</v>
      </c>
      <c r="AO42">
        <v>8.6591231999999998</v>
      </c>
      <c r="AP42">
        <v>3.5370971999999998</v>
      </c>
      <c r="AQ42">
        <v>0</v>
      </c>
      <c r="AR42">
        <v>13.548287999999999</v>
      </c>
      <c r="AS42">
        <v>9.6986229600000016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22.477855970178823</v>
      </c>
      <c r="BB42">
        <f t="shared" si="0"/>
        <v>576.93163990633388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253.9936207053677</v>
      </c>
      <c r="M43">
        <v>13.808589240360195</v>
      </c>
      <c r="N43">
        <v>36.243842364532021</v>
      </c>
      <c r="O43">
        <v>0</v>
      </c>
      <c r="P43">
        <v>32.903298459750076</v>
      </c>
      <c r="Q43">
        <v>2.0050466942148759</v>
      </c>
      <c r="R43">
        <v>3.0027863396226415</v>
      </c>
      <c r="S43">
        <v>2.078035621198957</v>
      </c>
      <c r="T43">
        <v>0</v>
      </c>
      <c r="U43">
        <v>41.590855527878901</v>
      </c>
      <c r="V43">
        <v>1.9948955465587042</v>
      </c>
      <c r="W43">
        <v>7.0018049850448669</v>
      </c>
      <c r="X43">
        <v>24.997402681213405</v>
      </c>
      <c r="Y43">
        <v>0</v>
      </c>
      <c r="Z43">
        <v>4.0214116799999999</v>
      </c>
      <c r="AA43">
        <v>12.931030944000002</v>
      </c>
      <c r="AB43">
        <v>12.121704816000001</v>
      </c>
      <c r="AC43">
        <v>8.9164694944000011</v>
      </c>
      <c r="AD43">
        <v>11.22633356</v>
      </c>
      <c r="AE43">
        <v>9.8406099999999999</v>
      </c>
      <c r="AF43">
        <v>2.7224999999999997</v>
      </c>
      <c r="AG43">
        <v>11.7958464</v>
      </c>
      <c r="AH43">
        <v>46.922145399999998</v>
      </c>
      <c r="AI43">
        <v>4.2961203999999995</v>
      </c>
      <c r="AJ43">
        <v>0</v>
      </c>
      <c r="AK43">
        <v>15.416279999999999</v>
      </c>
      <c r="AL43">
        <v>0</v>
      </c>
      <c r="AM43">
        <v>3.2719860317460308</v>
      </c>
      <c r="AN43">
        <v>0.93737000000000004</v>
      </c>
      <c r="AO43">
        <v>8.6591231999999998</v>
      </c>
      <c r="AP43">
        <v>3.5370971999999998</v>
      </c>
      <c r="AQ43">
        <v>0</v>
      </c>
      <c r="AR43">
        <v>12.193459199999999</v>
      </c>
      <c r="AS43">
        <v>9.2859156000000009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22.414333943172849</v>
      </c>
      <c r="BB43">
        <f t="shared" si="0"/>
        <v>575.30124814871533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253.9936207053677</v>
      </c>
      <c r="M44">
        <v>13.808589240360195</v>
      </c>
      <c r="N44">
        <v>36.243842364532021</v>
      </c>
      <c r="O44">
        <v>0</v>
      </c>
      <c r="P44">
        <v>32.903298459750076</v>
      </c>
      <c r="Q44">
        <v>2.0050466942148759</v>
      </c>
      <c r="R44">
        <v>3.0027863396226415</v>
      </c>
      <c r="S44">
        <v>2.078035621198957</v>
      </c>
      <c r="T44">
        <v>0</v>
      </c>
      <c r="U44">
        <v>41.590855527878901</v>
      </c>
      <c r="V44">
        <v>1.9948955465587042</v>
      </c>
      <c r="W44">
        <v>7.0018049850448669</v>
      </c>
      <c r="X44">
        <v>24.997402681213405</v>
      </c>
      <c r="Y44">
        <v>0</v>
      </c>
      <c r="Z44">
        <v>4.0214116799999999</v>
      </c>
      <c r="AA44">
        <v>12.931030944000002</v>
      </c>
      <c r="AB44">
        <v>12.121704816000001</v>
      </c>
      <c r="AC44">
        <v>8.9164694944000011</v>
      </c>
      <c r="AD44">
        <v>11.22633356</v>
      </c>
      <c r="AE44">
        <v>9.8406099999999999</v>
      </c>
      <c r="AF44">
        <v>2.7224999999999997</v>
      </c>
      <c r="AG44">
        <v>11.7958464</v>
      </c>
      <c r="AH44">
        <v>46.922145399999998</v>
      </c>
      <c r="AI44">
        <v>4.2961203999999995</v>
      </c>
      <c r="AJ44">
        <v>0</v>
      </c>
      <c r="AK44">
        <v>15.416279999999999</v>
      </c>
      <c r="AL44">
        <v>0</v>
      </c>
      <c r="AM44">
        <v>3.2719860317460308</v>
      </c>
      <c r="AN44">
        <v>0.93737000000000004</v>
      </c>
      <c r="AO44">
        <v>8.6591231999999998</v>
      </c>
      <c r="AP44">
        <v>3.5370971999999998</v>
      </c>
      <c r="AQ44">
        <v>0</v>
      </c>
      <c r="AR44">
        <v>12.193459199999999</v>
      </c>
      <c r="AS44">
        <v>9.2859156000000009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22.414333943172849</v>
      </c>
      <c r="BB44">
        <f t="shared" si="0"/>
        <v>575.30124814871533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254.00580047390483</v>
      </c>
      <c r="M45">
        <v>13.808589240360195</v>
      </c>
      <c r="N45">
        <v>36.243842364532021</v>
      </c>
      <c r="O45">
        <v>0</v>
      </c>
      <c r="P45">
        <v>33.36163657208369</v>
      </c>
      <c r="Q45">
        <v>2.0036641221374043</v>
      </c>
      <c r="R45">
        <v>3.1170018000000002</v>
      </c>
      <c r="S45">
        <v>3.6140535634167383</v>
      </c>
      <c r="T45">
        <v>0</v>
      </c>
      <c r="U45">
        <v>42.110087055261175</v>
      </c>
      <c r="V45">
        <v>1.9958419958419957</v>
      </c>
      <c r="W45">
        <v>7.0018049850448669</v>
      </c>
      <c r="X45">
        <v>24.997402681213405</v>
      </c>
      <c r="Y45">
        <v>0</v>
      </c>
      <c r="Z45">
        <v>4.0214116799999999</v>
      </c>
      <c r="AA45">
        <v>12.931030944000002</v>
      </c>
      <c r="AB45">
        <v>12.121704816000001</v>
      </c>
      <c r="AC45">
        <v>8.9164694944000011</v>
      </c>
      <c r="AD45">
        <v>11.22633356</v>
      </c>
      <c r="AE45">
        <v>9.8406099999999999</v>
      </c>
      <c r="AF45">
        <v>2.7224999999999997</v>
      </c>
      <c r="AG45">
        <v>11.7958464</v>
      </c>
      <c r="AH45">
        <v>46.922145399999998</v>
      </c>
      <c r="AI45">
        <v>4.6866767999999999</v>
      </c>
      <c r="AJ45">
        <v>0</v>
      </c>
      <c r="AK45">
        <v>15.416279999999999</v>
      </c>
      <c r="AL45">
        <v>0</v>
      </c>
      <c r="AM45">
        <v>3.2719860317460308</v>
      </c>
      <c r="AN45">
        <v>0.93737000000000004</v>
      </c>
      <c r="AO45">
        <v>8.6591231999999998</v>
      </c>
      <c r="AP45">
        <v>3.5370971999999998</v>
      </c>
      <c r="AQ45">
        <v>0</v>
      </c>
      <c r="AR45">
        <v>12.193459199999999</v>
      </c>
      <c r="AS45">
        <v>9.2859156000000009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22.527962972124115</v>
      </c>
      <c r="BB45">
        <f t="shared" si="0"/>
        <v>578.21772220781827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254.00580047390483</v>
      </c>
      <c r="M46">
        <v>13.808589240360195</v>
      </c>
      <c r="N46">
        <v>36.243842364532021</v>
      </c>
      <c r="O46">
        <v>0</v>
      </c>
      <c r="P46">
        <v>33.36163657208369</v>
      </c>
      <c r="Q46">
        <v>2.0036641221374043</v>
      </c>
      <c r="R46">
        <v>3.1170018000000002</v>
      </c>
      <c r="S46">
        <v>3.6140535634167383</v>
      </c>
      <c r="T46">
        <v>0</v>
      </c>
      <c r="U46">
        <v>42.110087055261175</v>
      </c>
      <c r="V46">
        <v>1.9958419958419957</v>
      </c>
      <c r="W46">
        <v>10.67891627118644</v>
      </c>
      <c r="X46">
        <v>45.257142857142867</v>
      </c>
      <c r="Y46">
        <v>0</v>
      </c>
      <c r="Z46">
        <v>4.0214116799999999</v>
      </c>
      <c r="AA46">
        <v>12.931030944000002</v>
      </c>
      <c r="AB46">
        <v>12.121704816000001</v>
      </c>
      <c r="AC46">
        <v>8.9164694944000011</v>
      </c>
      <c r="AD46">
        <v>11.22633356</v>
      </c>
      <c r="AE46">
        <v>9.8406099999999999</v>
      </c>
      <c r="AF46">
        <v>2.7224999999999997</v>
      </c>
      <c r="AG46">
        <v>11.7958464</v>
      </c>
      <c r="AH46">
        <v>46.922145399999998</v>
      </c>
      <c r="AI46">
        <v>4.6866767999999999</v>
      </c>
      <c r="AJ46">
        <v>0</v>
      </c>
      <c r="AK46">
        <v>15.416279999999999</v>
      </c>
      <c r="AL46">
        <v>0</v>
      </c>
      <c r="AM46">
        <v>3.2719860317460308</v>
      </c>
      <c r="AN46">
        <v>0.93737000000000004</v>
      </c>
      <c r="AO46">
        <v>8.6591231999999998</v>
      </c>
      <c r="AP46">
        <v>3.5370971999999998</v>
      </c>
      <c r="AQ46">
        <v>0</v>
      </c>
      <c r="AR46">
        <v>12.193459199999999</v>
      </c>
      <c r="AS46">
        <v>9.2859156000000009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23.425594603487269</v>
      </c>
      <c r="BB46">
        <f t="shared" si="0"/>
        <v>601.25694203852606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1.4545068501966392</v>
      </c>
      <c r="L47">
        <v>254.00400591916636</v>
      </c>
      <c r="M47">
        <v>13.808589240360195</v>
      </c>
      <c r="N47">
        <v>36.243842364532021</v>
      </c>
      <c r="O47">
        <v>0</v>
      </c>
      <c r="P47">
        <v>33.36163657208369</v>
      </c>
      <c r="Q47">
        <v>3.241702088495575</v>
      </c>
      <c r="R47">
        <v>3.1170018000000002</v>
      </c>
      <c r="S47">
        <v>3.6140535634167383</v>
      </c>
      <c r="T47">
        <v>0</v>
      </c>
      <c r="U47">
        <v>42.110087055261175</v>
      </c>
      <c r="V47">
        <v>2</v>
      </c>
      <c r="W47">
        <v>10.67891627118644</v>
      </c>
      <c r="X47">
        <v>45.25714285714286</v>
      </c>
      <c r="Y47">
        <v>0</v>
      </c>
      <c r="Z47">
        <v>4.0214116799999999</v>
      </c>
      <c r="AA47">
        <v>8.6206872959999998</v>
      </c>
      <c r="AB47">
        <v>12.121704816000001</v>
      </c>
      <c r="AC47">
        <v>8.9164694944000011</v>
      </c>
      <c r="AD47">
        <v>11.22633356</v>
      </c>
      <c r="AE47">
        <v>9.8406099999999999</v>
      </c>
      <c r="AF47">
        <v>2.7224999999999997</v>
      </c>
      <c r="AG47">
        <v>11.7958464</v>
      </c>
      <c r="AH47">
        <v>46.922145399999998</v>
      </c>
      <c r="AI47">
        <v>4.6866767999999999</v>
      </c>
      <c r="AJ47">
        <v>0</v>
      </c>
      <c r="AK47">
        <v>15.416279999999999</v>
      </c>
      <c r="AL47">
        <v>0</v>
      </c>
      <c r="AM47">
        <v>3.2719860317460308</v>
      </c>
      <c r="AN47">
        <v>0.93737000000000004</v>
      </c>
      <c r="AO47">
        <v>8.6591231999999998</v>
      </c>
      <c r="AP47">
        <v>3.5370971999999998</v>
      </c>
      <c r="AQ47">
        <v>0</v>
      </c>
      <c r="AR47">
        <v>13.548287999999999</v>
      </c>
      <c r="AS47">
        <v>9.9462473760000005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23.440584194176587</v>
      </c>
      <c r="BB47">
        <f t="shared" si="0"/>
        <v>601.64167764181104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1.4545075677125234</v>
      </c>
      <c r="L48">
        <v>254.00400591916636</v>
      </c>
      <c r="M48">
        <v>13.808589240360195</v>
      </c>
      <c r="N48">
        <v>36.243842364532021</v>
      </c>
      <c r="O48">
        <v>0</v>
      </c>
      <c r="P48">
        <v>33.36163657208369</v>
      </c>
      <c r="Q48">
        <v>3.3254050239693198</v>
      </c>
      <c r="R48">
        <v>3.1170018000000002</v>
      </c>
      <c r="S48">
        <v>3.6140535634167383</v>
      </c>
      <c r="T48">
        <v>0</v>
      </c>
      <c r="U48">
        <v>42.110087055261175</v>
      </c>
      <c r="V48">
        <v>2</v>
      </c>
      <c r="W48">
        <v>10.67891627118644</v>
      </c>
      <c r="X48">
        <v>45.25714285714286</v>
      </c>
      <c r="Y48">
        <v>0</v>
      </c>
      <c r="Z48">
        <v>4.0214116799999999</v>
      </c>
      <c r="AA48">
        <v>8.6206872959999998</v>
      </c>
      <c r="AB48">
        <v>12.121704816000001</v>
      </c>
      <c r="AC48">
        <v>8.9164694944000011</v>
      </c>
      <c r="AD48">
        <v>11.22633356</v>
      </c>
      <c r="AE48">
        <v>9.8406099999999999</v>
      </c>
      <c r="AF48">
        <v>2.7224999999999997</v>
      </c>
      <c r="AG48">
        <v>11.7958464</v>
      </c>
      <c r="AH48">
        <v>46.922145399999998</v>
      </c>
      <c r="AI48">
        <v>4.6866767999999999</v>
      </c>
      <c r="AJ48">
        <v>0</v>
      </c>
      <c r="AK48">
        <v>15.416279999999999</v>
      </c>
      <c r="AL48">
        <v>0</v>
      </c>
      <c r="AM48">
        <v>3.2719860317460308</v>
      </c>
      <c r="AN48">
        <v>0.93737000000000004</v>
      </c>
      <c r="AO48">
        <v>8.6591231999999998</v>
      </c>
      <c r="AP48">
        <v>3.5370971999999998</v>
      </c>
      <c r="AQ48">
        <v>0</v>
      </c>
      <c r="AR48">
        <v>13.548287999999999</v>
      </c>
      <c r="AS48">
        <v>9.9462473760000005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23.443723240191133</v>
      </c>
      <c r="BB48">
        <f t="shared" si="0"/>
        <v>601.72224224878607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1.4545068501966392</v>
      </c>
      <c r="L49">
        <v>254.00400591916636</v>
      </c>
      <c r="M49">
        <v>13.808589240360195</v>
      </c>
      <c r="N49">
        <v>36.243842364532021</v>
      </c>
      <c r="O49">
        <v>0</v>
      </c>
      <c r="P49">
        <v>33.247052056370428</v>
      </c>
      <c r="Q49">
        <v>3.3254050239693198</v>
      </c>
      <c r="R49">
        <v>3.1170018000000002</v>
      </c>
      <c r="S49">
        <v>3.6140535634167383</v>
      </c>
      <c r="T49">
        <v>0</v>
      </c>
      <c r="U49">
        <v>42.110087055261175</v>
      </c>
      <c r="V49">
        <v>2</v>
      </c>
      <c r="W49">
        <v>10.67891627118644</v>
      </c>
      <c r="X49">
        <v>45.25714285714286</v>
      </c>
      <c r="Y49">
        <v>0</v>
      </c>
      <c r="Z49">
        <v>4.0214116799999999</v>
      </c>
      <c r="AA49">
        <v>8.6206872959999998</v>
      </c>
      <c r="AB49">
        <v>12.121704816000001</v>
      </c>
      <c r="AC49">
        <v>8.9164694944000011</v>
      </c>
      <c r="AD49">
        <v>11.22633356</v>
      </c>
      <c r="AE49">
        <v>9.8406099999999999</v>
      </c>
      <c r="AF49">
        <v>2.7224999999999997</v>
      </c>
      <c r="AG49">
        <v>11.7958464</v>
      </c>
      <c r="AH49">
        <v>46.922145399999998</v>
      </c>
      <c r="AI49">
        <v>4.6866767999999999</v>
      </c>
      <c r="AJ49">
        <v>0</v>
      </c>
      <c r="AK49">
        <v>15.416279999999999</v>
      </c>
      <c r="AL49">
        <v>0</v>
      </c>
      <c r="AM49">
        <v>3.2719860317460308</v>
      </c>
      <c r="AN49">
        <v>0.93737000000000004</v>
      </c>
      <c r="AO49">
        <v>9.0650195999999994</v>
      </c>
      <c r="AP49">
        <v>3.5370971999999998</v>
      </c>
      <c r="AQ49">
        <v>0</v>
      </c>
      <c r="AR49">
        <v>13.548287999999999</v>
      </c>
      <c r="AS49">
        <v>9.9462473760000005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23.454647096524958</v>
      </c>
      <c r="BB49">
        <f t="shared" si="0"/>
        <v>602.00262955922324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1.485717864848054</v>
      </c>
      <c r="L50">
        <v>253.99833235611791</v>
      </c>
      <c r="M50">
        <v>13.808589240360195</v>
      </c>
      <c r="N50">
        <v>36.243842364532021</v>
      </c>
      <c r="O50">
        <v>0</v>
      </c>
      <c r="P50">
        <v>33.247052056370428</v>
      </c>
      <c r="Q50">
        <v>3.3254050239693198</v>
      </c>
      <c r="R50">
        <v>3.1170018000000002</v>
      </c>
      <c r="S50">
        <v>3.6140535634167383</v>
      </c>
      <c r="T50">
        <v>0</v>
      </c>
      <c r="U50">
        <v>42.110087055261175</v>
      </c>
      <c r="V50">
        <v>2</v>
      </c>
      <c r="W50">
        <v>10.67891627118644</v>
      </c>
      <c r="X50">
        <v>45.25714285714286</v>
      </c>
      <c r="Y50">
        <v>0</v>
      </c>
      <c r="Z50">
        <v>4.0214116799999999</v>
      </c>
      <c r="AA50">
        <v>8.6206872959999998</v>
      </c>
      <c r="AB50">
        <v>12.121704816000001</v>
      </c>
      <c r="AC50">
        <v>8.9164694944000011</v>
      </c>
      <c r="AD50">
        <v>11.22633356</v>
      </c>
      <c r="AE50">
        <v>9.8406099999999999</v>
      </c>
      <c r="AF50">
        <v>2.7224999999999997</v>
      </c>
      <c r="AG50">
        <v>11.7958464</v>
      </c>
      <c r="AH50">
        <v>46.922145399999998</v>
      </c>
      <c r="AI50">
        <v>4.6866767999999999</v>
      </c>
      <c r="AJ50">
        <v>0</v>
      </c>
      <c r="AK50">
        <v>15.416279999999999</v>
      </c>
      <c r="AL50">
        <v>0</v>
      </c>
      <c r="AM50">
        <v>3.2719860317460308</v>
      </c>
      <c r="AN50">
        <v>0.93737000000000004</v>
      </c>
      <c r="AO50">
        <v>9.0650195999999994</v>
      </c>
      <c r="AP50">
        <v>3.5370971999999998</v>
      </c>
      <c r="AQ50">
        <v>0</v>
      </c>
      <c r="AR50">
        <v>13.548287999999999</v>
      </c>
      <c r="AS50">
        <v>9.9462473760000005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23.45560475676929</v>
      </c>
      <c r="BB50">
        <f t="shared" si="0"/>
        <v>602.02720935058187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1.4649508389225827</v>
      </c>
      <c r="L51">
        <v>253.99833235611791</v>
      </c>
      <c r="M51">
        <v>13.808589240360195</v>
      </c>
      <c r="N51">
        <v>36.243842364532021</v>
      </c>
      <c r="O51">
        <v>0</v>
      </c>
      <c r="P51">
        <v>33.247052056370428</v>
      </c>
      <c r="Q51">
        <v>3.3254050239693198</v>
      </c>
      <c r="R51">
        <v>3.1170018000000002</v>
      </c>
      <c r="S51">
        <v>3.6140535634167383</v>
      </c>
      <c r="T51">
        <v>0</v>
      </c>
      <c r="U51">
        <v>42.110087055261175</v>
      </c>
      <c r="V51">
        <v>2</v>
      </c>
      <c r="W51">
        <v>10.67891627118644</v>
      </c>
      <c r="X51">
        <v>45.25714285714286</v>
      </c>
      <c r="Y51">
        <v>0</v>
      </c>
      <c r="Z51">
        <v>4.0214116799999999</v>
      </c>
      <c r="AA51">
        <v>8.6206872959999998</v>
      </c>
      <c r="AB51">
        <v>12.121704816000001</v>
      </c>
      <c r="AC51">
        <v>8.9164694944000011</v>
      </c>
      <c r="AD51">
        <v>11.22633356</v>
      </c>
      <c r="AE51">
        <v>9.8406099999999999</v>
      </c>
      <c r="AF51">
        <v>2.7224999999999997</v>
      </c>
      <c r="AG51">
        <v>11.7958464</v>
      </c>
      <c r="AH51">
        <v>46.922145399999998</v>
      </c>
      <c r="AI51">
        <v>4.6866767999999999</v>
      </c>
      <c r="AJ51">
        <v>0</v>
      </c>
      <c r="AK51">
        <v>15.416279999999999</v>
      </c>
      <c r="AL51">
        <v>0</v>
      </c>
      <c r="AM51">
        <v>3.2719860317460308</v>
      </c>
      <c r="AN51">
        <v>0.93737000000000004</v>
      </c>
      <c r="AO51">
        <v>9.5611152000000015</v>
      </c>
      <c r="AP51">
        <v>3.5370971999999998</v>
      </c>
      <c r="AQ51">
        <v>0</v>
      </c>
      <c r="AR51">
        <v>16.088591999999998</v>
      </c>
      <c r="AS51">
        <v>9.9462473760000005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23.568691133725942</v>
      </c>
      <c r="BB51">
        <f t="shared" si="0"/>
        <v>604.92975554769976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1.4649130668985817</v>
      </c>
      <c r="L52">
        <v>253.99833235611791</v>
      </c>
      <c r="M52">
        <v>13.808589240360195</v>
      </c>
      <c r="N52">
        <v>36.243842364532021</v>
      </c>
      <c r="O52">
        <v>0</v>
      </c>
      <c r="P52">
        <v>33.247052056370428</v>
      </c>
      <c r="Q52">
        <v>2.2958731860678276</v>
      </c>
      <c r="R52">
        <v>3.1192015570435827</v>
      </c>
      <c r="S52">
        <v>2.4418850000000001</v>
      </c>
      <c r="T52">
        <v>0</v>
      </c>
      <c r="U52">
        <v>42.110087055261175</v>
      </c>
      <c r="V52">
        <v>1.9956463519313301</v>
      </c>
      <c r="W52">
        <v>10.681902263362199</v>
      </c>
      <c r="X52">
        <v>45.260553902386128</v>
      </c>
      <c r="Y52">
        <v>0</v>
      </c>
      <c r="Z52">
        <v>4.0214116799999999</v>
      </c>
      <c r="AA52">
        <v>8.6206872959999998</v>
      </c>
      <c r="AB52">
        <v>12.121704816000001</v>
      </c>
      <c r="AC52">
        <v>8.9164694944000011</v>
      </c>
      <c r="AD52">
        <v>11.22633356</v>
      </c>
      <c r="AE52">
        <v>9.8406099999999999</v>
      </c>
      <c r="AF52">
        <v>2.7224999999999997</v>
      </c>
      <c r="AG52">
        <v>11.7958464</v>
      </c>
      <c r="AH52">
        <v>46.922145399999998</v>
      </c>
      <c r="AI52">
        <v>4.6866767999999999</v>
      </c>
      <c r="AJ52">
        <v>0</v>
      </c>
      <c r="AK52">
        <v>15.416279999999999</v>
      </c>
      <c r="AL52">
        <v>0</v>
      </c>
      <c r="AM52">
        <v>3.2719860317460308</v>
      </c>
      <c r="AN52">
        <v>0.93737000000000004</v>
      </c>
      <c r="AO52">
        <v>9.5611152000000015</v>
      </c>
      <c r="AP52">
        <v>3.5370971999999998</v>
      </c>
      <c r="AQ52">
        <v>0</v>
      </c>
      <c r="AR52">
        <v>16.088591999999998</v>
      </c>
      <c r="AS52">
        <v>9.9462473760000005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23.486285190421818</v>
      </c>
      <c r="BB52">
        <f t="shared" si="0"/>
        <v>602.81466646405556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1.4649508389225827</v>
      </c>
      <c r="L53">
        <v>253.99833235611791</v>
      </c>
      <c r="M53">
        <v>13.808589240360195</v>
      </c>
      <c r="N53">
        <v>36.243842364532021</v>
      </c>
      <c r="O53">
        <v>0</v>
      </c>
      <c r="P53">
        <v>33.247052056370428</v>
      </c>
      <c r="Q53">
        <v>2.2958731860678276</v>
      </c>
      <c r="R53">
        <v>3.1192015570435827</v>
      </c>
      <c r="S53">
        <v>2.4418850000000001</v>
      </c>
      <c r="T53">
        <v>0</v>
      </c>
      <c r="U53">
        <v>42.110087055261175</v>
      </c>
      <c r="V53">
        <v>1.9956463519313301</v>
      </c>
      <c r="W53">
        <v>10.681902263362199</v>
      </c>
      <c r="X53">
        <v>45.260553902386128</v>
      </c>
      <c r="Y53">
        <v>0</v>
      </c>
      <c r="Z53">
        <v>4.0214116799999999</v>
      </c>
      <c r="AA53">
        <v>8.6206872959999998</v>
      </c>
      <c r="AB53">
        <v>12.121704816000001</v>
      </c>
      <c r="AC53">
        <v>8.9164694944000011</v>
      </c>
      <c r="AD53">
        <v>11.22633356</v>
      </c>
      <c r="AE53">
        <v>9.8406099999999999</v>
      </c>
      <c r="AF53">
        <v>2.7224999999999997</v>
      </c>
      <c r="AG53">
        <v>11.7958464</v>
      </c>
      <c r="AH53">
        <v>46.922145399999998</v>
      </c>
      <c r="AI53">
        <v>4.6866767999999999</v>
      </c>
      <c r="AJ53">
        <v>0</v>
      </c>
      <c r="AK53">
        <v>15.416279999999999</v>
      </c>
      <c r="AL53">
        <v>0</v>
      </c>
      <c r="AM53">
        <v>3.2719860317460308</v>
      </c>
      <c r="AN53">
        <v>0.93737000000000004</v>
      </c>
      <c r="AO53">
        <v>9.5611152000000015</v>
      </c>
      <c r="AP53">
        <v>3.5370971999999998</v>
      </c>
      <c r="AQ53">
        <v>0</v>
      </c>
      <c r="AR53">
        <v>16.088591999999998</v>
      </c>
      <c r="AS53">
        <v>9.2859156000000009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23.461524174862326</v>
      </c>
      <c r="BB53">
        <f t="shared" si="0"/>
        <v>602.17913347563899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1.4649130668985817</v>
      </c>
      <c r="L54">
        <v>253.99833235611791</v>
      </c>
      <c r="M54">
        <v>13.808589240360195</v>
      </c>
      <c r="N54">
        <v>36.243842364532021</v>
      </c>
      <c r="O54">
        <v>0</v>
      </c>
      <c r="P54">
        <v>33.247052056370428</v>
      </c>
      <c r="Q54">
        <v>2.2958731860678276</v>
      </c>
      <c r="R54">
        <v>3.1192015570435827</v>
      </c>
      <c r="S54">
        <v>2.4418850000000001</v>
      </c>
      <c r="T54">
        <v>0</v>
      </c>
      <c r="U54">
        <v>42.110087055261175</v>
      </c>
      <c r="V54">
        <v>1.9956463519313301</v>
      </c>
      <c r="W54">
        <v>10.681902263362199</v>
      </c>
      <c r="X54">
        <v>45.260553902386128</v>
      </c>
      <c r="Y54">
        <v>0</v>
      </c>
      <c r="Z54">
        <v>4.0214116799999999</v>
      </c>
      <c r="AA54">
        <v>8.6206872959999998</v>
      </c>
      <c r="AB54">
        <v>12.121704816000001</v>
      </c>
      <c r="AC54">
        <v>8.9164694944000011</v>
      </c>
      <c r="AD54">
        <v>11.22633356</v>
      </c>
      <c r="AE54">
        <v>9.8406099999999999</v>
      </c>
      <c r="AF54">
        <v>2.7224999999999997</v>
      </c>
      <c r="AG54">
        <v>11.7958464</v>
      </c>
      <c r="AH54">
        <v>46.922145399999998</v>
      </c>
      <c r="AI54">
        <v>4.6866767999999999</v>
      </c>
      <c r="AJ54">
        <v>0</v>
      </c>
      <c r="AK54">
        <v>15.416279999999999</v>
      </c>
      <c r="AL54">
        <v>0</v>
      </c>
      <c r="AM54">
        <v>3.2719860317460308</v>
      </c>
      <c r="AN54">
        <v>0.93737000000000004</v>
      </c>
      <c r="AO54">
        <v>9.5611152000000015</v>
      </c>
      <c r="AP54">
        <v>3.5370971999999998</v>
      </c>
      <c r="AQ54">
        <v>0</v>
      </c>
      <c r="AR54">
        <v>16.088591999999998</v>
      </c>
      <c r="AS54">
        <v>9.2859156000000009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23.461522748821821</v>
      </c>
      <c r="BB54">
        <f t="shared" si="0"/>
        <v>602.17909712965547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1.5792406787966133</v>
      </c>
      <c r="L55">
        <v>253.99453024577721</v>
      </c>
      <c r="M55">
        <v>13.808589240360195</v>
      </c>
      <c r="N55">
        <v>36.243842364532021</v>
      </c>
      <c r="O55">
        <v>0</v>
      </c>
      <c r="P55">
        <v>31.753438409798211</v>
      </c>
      <c r="Q55">
        <v>2.2958731860678276</v>
      </c>
      <c r="R55">
        <v>3.1192015570435827</v>
      </c>
      <c r="S55">
        <v>2.4418850000000001</v>
      </c>
      <c r="T55">
        <v>0</v>
      </c>
      <c r="U55">
        <v>42.110087055261175</v>
      </c>
      <c r="V55">
        <v>1.9956463519313301</v>
      </c>
      <c r="W55">
        <v>7.0004070819672135</v>
      </c>
      <c r="X55">
        <v>24.996351338766008</v>
      </c>
      <c r="Y55">
        <v>0</v>
      </c>
      <c r="Z55">
        <v>4.0214116799999999</v>
      </c>
      <c r="AA55">
        <v>8.6206872959999998</v>
      </c>
      <c r="AB55">
        <v>12.121704816000001</v>
      </c>
      <c r="AC55">
        <v>8.9164694944000011</v>
      </c>
      <c r="AD55">
        <v>11.22633356</v>
      </c>
      <c r="AE55">
        <v>9.8406099999999999</v>
      </c>
      <c r="AF55">
        <v>2.7224999999999997</v>
      </c>
      <c r="AG55">
        <v>11.7958464</v>
      </c>
      <c r="AH55">
        <v>46.922145399999998</v>
      </c>
      <c r="AI55">
        <v>4.6866767999999999</v>
      </c>
      <c r="AJ55">
        <v>0</v>
      </c>
      <c r="AK55">
        <v>15.416279999999999</v>
      </c>
      <c r="AL55">
        <v>0</v>
      </c>
      <c r="AM55">
        <v>3.2719860317460308</v>
      </c>
      <c r="AN55">
        <v>0.93737000000000004</v>
      </c>
      <c r="AO55">
        <v>9.5611152000000015</v>
      </c>
      <c r="AP55">
        <v>3.5370971999999998</v>
      </c>
      <c r="AQ55">
        <v>0</v>
      </c>
      <c r="AR55">
        <v>12.193459199999999</v>
      </c>
      <c r="AS55">
        <v>9.2859156000000009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22.365626076008063</v>
      </c>
      <c r="BB55">
        <f t="shared" si="0"/>
        <v>574.05107511243943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1.5792398363963962</v>
      </c>
      <c r="L56">
        <v>253.99833235611791</v>
      </c>
      <c r="M56">
        <v>13.808589240360195</v>
      </c>
      <c r="N56">
        <v>36.243842364532021</v>
      </c>
      <c r="O56">
        <v>0</v>
      </c>
      <c r="P56">
        <v>31.753438409798211</v>
      </c>
      <c r="Q56">
        <v>2.2958731860678276</v>
      </c>
      <c r="R56">
        <v>3.1192015570435827</v>
      </c>
      <c r="S56">
        <v>2.4418850000000001</v>
      </c>
      <c r="T56">
        <v>0</v>
      </c>
      <c r="U56">
        <v>42.110087055261175</v>
      </c>
      <c r="V56">
        <v>1.9956463519313301</v>
      </c>
      <c r="W56">
        <v>7.0018049850448669</v>
      </c>
      <c r="X56">
        <v>25.002171600998128</v>
      </c>
      <c r="Y56">
        <v>0</v>
      </c>
      <c r="Z56">
        <v>4.0214116799999999</v>
      </c>
      <c r="AA56">
        <v>8.6206872959999998</v>
      </c>
      <c r="AB56">
        <v>12.121704816000001</v>
      </c>
      <c r="AC56">
        <v>8.9164694944000011</v>
      </c>
      <c r="AD56">
        <v>11.22633356</v>
      </c>
      <c r="AE56">
        <v>9.8406099999999999</v>
      </c>
      <c r="AF56">
        <v>2.7224999999999997</v>
      </c>
      <c r="AG56">
        <v>11.7958464</v>
      </c>
      <c r="AH56">
        <v>46.922145399999998</v>
      </c>
      <c r="AI56">
        <v>4.6866767999999999</v>
      </c>
      <c r="AJ56">
        <v>0</v>
      </c>
      <c r="AK56">
        <v>15.416279999999999</v>
      </c>
      <c r="AL56">
        <v>0</v>
      </c>
      <c r="AM56">
        <v>3.2719860317460308</v>
      </c>
      <c r="AN56">
        <v>0.93737000000000004</v>
      </c>
      <c r="AO56">
        <v>9.5611152000000015</v>
      </c>
      <c r="AP56">
        <v>3.5370971999999998</v>
      </c>
      <c r="AQ56">
        <v>0</v>
      </c>
      <c r="AR56">
        <v>12.193459199999999</v>
      </c>
      <c r="AS56">
        <v>9.2859156000000009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22.366039279677231</v>
      </c>
      <c r="BB56">
        <f t="shared" si="0"/>
        <v>574.06168134202051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1.4649508389225827</v>
      </c>
      <c r="L57">
        <v>253.99833235611791</v>
      </c>
      <c r="M57">
        <v>13.808589240360195</v>
      </c>
      <c r="N57">
        <v>36.243842364532021</v>
      </c>
      <c r="O57">
        <v>0</v>
      </c>
      <c r="P57">
        <v>31.753438409798211</v>
      </c>
      <c r="Q57">
        <v>2.2958731860678276</v>
      </c>
      <c r="R57">
        <v>3.1192015570435827</v>
      </c>
      <c r="S57">
        <v>2.4418850000000001</v>
      </c>
      <c r="T57">
        <v>0</v>
      </c>
      <c r="U57">
        <v>42.110087055261175</v>
      </c>
      <c r="V57">
        <v>1.9956463519313301</v>
      </c>
      <c r="W57">
        <v>7.0018049850448669</v>
      </c>
      <c r="X57">
        <v>25.002171600998128</v>
      </c>
      <c r="Y57">
        <v>0</v>
      </c>
      <c r="Z57">
        <v>4.0214116799999999</v>
      </c>
      <c r="AA57">
        <v>8.6206872959999998</v>
      </c>
      <c r="AB57">
        <v>12.121704816000001</v>
      </c>
      <c r="AC57">
        <v>8.9164694944000011</v>
      </c>
      <c r="AD57">
        <v>11.22633356</v>
      </c>
      <c r="AE57">
        <v>9.0533612000000012</v>
      </c>
      <c r="AF57">
        <v>2.7224999999999997</v>
      </c>
      <c r="AG57">
        <v>11.7958464</v>
      </c>
      <c r="AH57">
        <v>46.922145399999998</v>
      </c>
      <c r="AI57">
        <v>0.78111279999999983</v>
      </c>
      <c r="AJ57">
        <v>0</v>
      </c>
      <c r="AK57">
        <v>15.416279999999999</v>
      </c>
      <c r="AL57">
        <v>0</v>
      </c>
      <c r="AM57">
        <v>3.2719860317460308</v>
      </c>
      <c r="AN57">
        <v>0.93737000000000004</v>
      </c>
      <c r="AO57">
        <v>9.5611152000000015</v>
      </c>
      <c r="AP57">
        <v>3.5370971999999998</v>
      </c>
      <c r="AQ57">
        <v>0</v>
      </c>
      <c r="AR57">
        <v>13.548287999999999</v>
      </c>
      <c r="AS57">
        <v>9.2859156000000009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22.236579345854636</v>
      </c>
      <c r="BB57">
        <f t="shared" si="0"/>
        <v>570.73886827836918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1.4649130668985817</v>
      </c>
      <c r="L58">
        <v>253.99833235611791</v>
      </c>
      <c r="M58">
        <v>13.808589240360195</v>
      </c>
      <c r="N58">
        <v>36.243842364532021</v>
      </c>
      <c r="O58">
        <v>0</v>
      </c>
      <c r="P58">
        <v>31.753438409798211</v>
      </c>
      <c r="Q58">
        <v>2.2958731860678276</v>
      </c>
      <c r="R58">
        <v>3.1192015570435827</v>
      </c>
      <c r="S58">
        <v>2.4418850000000001</v>
      </c>
      <c r="T58">
        <v>0</v>
      </c>
      <c r="U58">
        <v>42.110087055261175</v>
      </c>
      <c r="V58">
        <v>1.9956463519313301</v>
      </c>
      <c r="W58">
        <v>10.67891627118644</v>
      </c>
      <c r="X58">
        <v>45.25714285714286</v>
      </c>
      <c r="Y58">
        <v>0</v>
      </c>
      <c r="Z58">
        <v>4.0214116799999999</v>
      </c>
      <c r="AA58">
        <v>8.6206872959999998</v>
      </c>
      <c r="AB58">
        <v>12.121704816000001</v>
      </c>
      <c r="AC58">
        <v>8.9164694944000011</v>
      </c>
      <c r="AD58">
        <v>11.22633356</v>
      </c>
      <c r="AE58">
        <v>9.0533612000000012</v>
      </c>
      <c r="AF58">
        <v>2.7224999999999997</v>
      </c>
      <c r="AG58">
        <v>11.7958464</v>
      </c>
      <c r="AH58">
        <v>46.922145399999998</v>
      </c>
      <c r="AI58">
        <v>0.78111279999999983</v>
      </c>
      <c r="AJ58">
        <v>0</v>
      </c>
      <c r="AK58">
        <v>15.416279999999999</v>
      </c>
      <c r="AL58">
        <v>0</v>
      </c>
      <c r="AM58">
        <v>3.2719860317460308</v>
      </c>
      <c r="AN58">
        <v>0.93737000000000004</v>
      </c>
      <c r="AO58">
        <v>9.5611152000000015</v>
      </c>
      <c r="AP58">
        <v>3.5370971999999998</v>
      </c>
      <c r="AQ58">
        <v>0</v>
      </c>
      <c r="AR58">
        <v>13.548287999999999</v>
      </c>
      <c r="AS58">
        <v>9.2859156000000009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23.134030729757967</v>
      </c>
      <c r="BB58">
        <f t="shared" si="0"/>
        <v>593.77346166472807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1.4856493246799432</v>
      </c>
      <c r="L59">
        <v>254.00460577577141</v>
      </c>
      <c r="M59">
        <v>13.808589240360195</v>
      </c>
      <c r="N59">
        <v>36.243842364532021</v>
      </c>
      <c r="O59">
        <v>0</v>
      </c>
      <c r="P59">
        <v>31.753438409798211</v>
      </c>
      <c r="Q59">
        <v>2.2958731860678276</v>
      </c>
      <c r="R59">
        <v>3.1192015570435827</v>
      </c>
      <c r="S59">
        <v>2.4418850000000001</v>
      </c>
      <c r="T59">
        <v>0</v>
      </c>
      <c r="U59">
        <v>42.110087055261175</v>
      </c>
      <c r="V59">
        <v>6.3581276139410203</v>
      </c>
      <c r="W59">
        <v>10.67891627118644</v>
      </c>
      <c r="X59">
        <v>45.25714285714286</v>
      </c>
      <c r="Y59">
        <v>0</v>
      </c>
      <c r="Z59">
        <v>4.0214116799999999</v>
      </c>
      <c r="AA59">
        <v>8.6206872959999998</v>
      </c>
      <c r="AB59">
        <v>12.121704816000001</v>
      </c>
      <c r="AC59">
        <v>5.9383226239999995</v>
      </c>
      <c r="AD59">
        <v>11.22633356</v>
      </c>
      <c r="AE59">
        <v>9.0533612000000012</v>
      </c>
      <c r="AF59">
        <v>2.7224999999999997</v>
      </c>
      <c r="AG59">
        <v>11.7958464</v>
      </c>
      <c r="AH59">
        <v>46.922145399999998</v>
      </c>
      <c r="AI59">
        <v>0.78111279999999983</v>
      </c>
      <c r="AJ59">
        <v>0</v>
      </c>
      <c r="AK59">
        <v>15.416279999999999</v>
      </c>
      <c r="AL59">
        <v>0</v>
      </c>
      <c r="AM59">
        <v>3.2719860317460308</v>
      </c>
      <c r="AN59">
        <v>0.93737000000000004</v>
      </c>
      <c r="AO59">
        <v>9.5611152000000015</v>
      </c>
      <c r="AP59">
        <v>3.5370971999999998</v>
      </c>
      <c r="AQ59">
        <v>0</v>
      </c>
      <c r="AR59">
        <v>13.548287999999999</v>
      </c>
      <c r="AS59">
        <v>9.2859156000000009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23.186956093763285</v>
      </c>
      <c r="BB59">
        <f t="shared" si="0"/>
        <v>595.13188036976726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0.748059413058907</v>
      </c>
      <c r="L60">
        <v>253.99833235611791</v>
      </c>
      <c r="M60">
        <v>13.808589240360195</v>
      </c>
      <c r="N60">
        <v>36.243842364532021</v>
      </c>
      <c r="O60">
        <v>0</v>
      </c>
      <c r="P60">
        <v>31.753438409798211</v>
      </c>
      <c r="Q60">
        <v>6.6884156196943971</v>
      </c>
      <c r="R60">
        <v>13.002640803844473</v>
      </c>
      <c r="S60">
        <v>8.096129494382021</v>
      </c>
      <c r="T60">
        <v>0</v>
      </c>
      <c r="U60">
        <v>42.110087055261175</v>
      </c>
      <c r="V60">
        <v>6.3581276139410203</v>
      </c>
      <c r="W60">
        <v>10.67891627118644</v>
      </c>
      <c r="X60">
        <v>45.25714285714286</v>
      </c>
      <c r="Y60">
        <v>0</v>
      </c>
      <c r="Z60">
        <v>4.0214116799999999</v>
      </c>
      <c r="AA60">
        <v>8.6206872959999998</v>
      </c>
      <c r="AB60">
        <v>12.121704816000001</v>
      </c>
      <c r="AC60">
        <v>5.9383226239999995</v>
      </c>
      <c r="AD60">
        <v>11.22633356</v>
      </c>
      <c r="AE60">
        <v>9.0533612000000012</v>
      </c>
      <c r="AF60">
        <v>2.7224999999999997</v>
      </c>
      <c r="AG60">
        <v>11.7958464</v>
      </c>
      <c r="AH60">
        <v>46.922145399999998</v>
      </c>
      <c r="AI60">
        <v>0.78111279999999983</v>
      </c>
      <c r="AJ60">
        <v>0</v>
      </c>
      <c r="AK60">
        <v>15.416279999999999</v>
      </c>
      <c r="AL60">
        <v>0</v>
      </c>
      <c r="AM60">
        <v>3.2719860317460308</v>
      </c>
      <c r="AN60">
        <v>0.93737000000000004</v>
      </c>
      <c r="AO60">
        <v>9.5611152000000015</v>
      </c>
      <c r="AP60">
        <v>3.5370971999999998</v>
      </c>
      <c r="AQ60">
        <v>0</v>
      </c>
      <c r="AR60">
        <v>13.548287999999999</v>
      </c>
      <c r="AS60">
        <v>9.2859156000000009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23.906444720494747</v>
      </c>
      <c r="BB60">
        <f t="shared" si="0"/>
        <v>613.59875458657075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2.9505790802391676</v>
      </c>
      <c r="L61">
        <v>299.99959275649553</v>
      </c>
      <c r="M61">
        <v>13.808589240360195</v>
      </c>
      <c r="N61">
        <v>36.243842364532021</v>
      </c>
      <c r="O61">
        <v>0</v>
      </c>
      <c r="P61">
        <v>31.753438409798211</v>
      </c>
      <c r="Q61">
        <v>6.6884156196943971</v>
      </c>
      <c r="R61">
        <v>13.002640803844473</v>
      </c>
      <c r="S61">
        <v>8.096129494382021</v>
      </c>
      <c r="T61">
        <v>0</v>
      </c>
      <c r="U61">
        <v>42.110087055261175</v>
      </c>
      <c r="V61">
        <v>6.3581276139410203</v>
      </c>
      <c r="W61">
        <v>10.67891627118644</v>
      </c>
      <c r="X61">
        <v>45.25714285714286</v>
      </c>
      <c r="Y61">
        <v>0</v>
      </c>
      <c r="Z61">
        <v>4.0214116799999999</v>
      </c>
      <c r="AA61">
        <v>4.1203240000000001</v>
      </c>
      <c r="AB61">
        <v>12.121704816000001</v>
      </c>
      <c r="AC61">
        <v>5.9383226239999995</v>
      </c>
      <c r="AD61">
        <v>11.22633356</v>
      </c>
      <c r="AE61">
        <v>15.167135380800001</v>
      </c>
      <c r="AF61">
        <v>2.7224999999999997</v>
      </c>
      <c r="AG61">
        <v>11.7958464</v>
      </c>
      <c r="AH61">
        <v>46.922145399999998</v>
      </c>
      <c r="AI61">
        <v>4.6866767999999999</v>
      </c>
      <c r="AJ61">
        <v>0</v>
      </c>
      <c r="AK61">
        <v>15.416279999999999</v>
      </c>
      <c r="AL61">
        <v>0</v>
      </c>
      <c r="AM61">
        <v>3.2719860317460308</v>
      </c>
      <c r="AN61">
        <v>0.93737000000000004</v>
      </c>
      <c r="AO61">
        <v>9.5611152000000015</v>
      </c>
      <c r="AP61">
        <v>3.5370971999999998</v>
      </c>
      <c r="AQ61">
        <v>0</v>
      </c>
      <c r="AR61">
        <v>13.548287999999999</v>
      </c>
      <c r="AS61">
        <v>9.6986229600000016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25.936524752265427</v>
      </c>
      <c r="BB61">
        <f t="shared" si="0"/>
        <v>665.70413686715801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2.9505790802391676</v>
      </c>
      <c r="L62">
        <v>320.0039403729001</v>
      </c>
      <c r="M62">
        <v>13.808589240360195</v>
      </c>
      <c r="N62">
        <v>36.243842364532021</v>
      </c>
      <c r="O62">
        <v>0</v>
      </c>
      <c r="P62">
        <v>31.753438409798211</v>
      </c>
      <c r="Q62">
        <v>6.6884156196943971</v>
      </c>
      <c r="R62">
        <v>13.002640803844473</v>
      </c>
      <c r="S62">
        <v>8.096129494382021</v>
      </c>
      <c r="T62">
        <v>0</v>
      </c>
      <c r="U62">
        <v>42.110087055261175</v>
      </c>
      <c r="V62">
        <v>6.3581276139410203</v>
      </c>
      <c r="W62">
        <v>10.67891627118644</v>
      </c>
      <c r="X62">
        <v>45.25714285714286</v>
      </c>
      <c r="Y62">
        <v>0</v>
      </c>
      <c r="Z62">
        <v>4.0214116799999999</v>
      </c>
      <c r="AA62">
        <v>4.1203240000000001</v>
      </c>
      <c r="AB62">
        <v>12.121704816000001</v>
      </c>
      <c r="AC62">
        <v>5.9383226239999995</v>
      </c>
      <c r="AD62">
        <v>11.22633356</v>
      </c>
      <c r="AE62">
        <v>15.167135380800001</v>
      </c>
      <c r="AF62">
        <v>2.7224999999999997</v>
      </c>
      <c r="AG62">
        <v>11.7958464</v>
      </c>
      <c r="AH62">
        <v>46.922145399999998</v>
      </c>
      <c r="AI62">
        <v>4.6866767999999999</v>
      </c>
      <c r="AJ62">
        <v>0</v>
      </c>
      <c r="AK62">
        <v>15.416279999999999</v>
      </c>
      <c r="AL62">
        <v>0</v>
      </c>
      <c r="AM62">
        <v>3.2719860317460308</v>
      </c>
      <c r="AN62">
        <v>0.93737000000000004</v>
      </c>
      <c r="AO62">
        <v>9.5611152000000015</v>
      </c>
      <c r="AP62">
        <v>3.5370971999999998</v>
      </c>
      <c r="AQ62">
        <v>0</v>
      </c>
      <c r="AR62">
        <v>13.548287999999999</v>
      </c>
      <c r="AS62">
        <v>9.6986229600000016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26.68668796556193</v>
      </c>
      <c r="BB62">
        <f t="shared" si="0"/>
        <v>684.95832127026597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2.9505790802391676</v>
      </c>
      <c r="L63">
        <v>350.0026316747074</v>
      </c>
      <c r="M63">
        <v>13.808589240360195</v>
      </c>
      <c r="N63">
        <v>36.243842364532021</v>
      </c>
      <c r="O63">
        <v>0</v>
      </c>
      <c r="P63">
        <v>31.753438409798211</v>
      </c>
      <c r="Q63">
        <v>6.6884156196943971</v>
      </c>
      <c r="R63">
        <v>13.002640803844473</v>
      </c>
      <c r="S63">
        <v>8.096129494382021</v>
      </c>
      <c r="T63">
        <v>0</v>
      </c>
      <c r="U63">
        <v>42.110087055261175</v>
      </c>
      <c r="V63">
        <v>6.3581276139410203</v>
      </c>
      <c r="W63">
        <v>10.67891627118644</v>
      </c>
      <c r="X63">
        <v>45.25714285714286</v>
      </c>
      <c r="Y63">
        <v>0</v>
      </c>
      <c r="Z63">
        <v>4.0214116799999999</v>
      </c>
      <c r="AA63">
        <v>0</v>
      </c>
      <c r="AB63">
        <v>12.121704816000001</v>
      </c>
      <c r="AC63">
        <v>5.9383226239999995</v>
      </c>
      <c r="AD63">
        <v>11.22633356</v>
      </c>
      <c r="AE63">
        <v>15.167135380800001</v>
      </c>
      <c r="AF63">
        <v>2.7224999999999997</v>
      </c>
      <c r="AG63">
        <v>11.7958464</v>
      </c>
      <c r="AH63">
        <v>46.922145399999998</v>
      </c>
      <c r="AI63">
        <v>4.6866767999999999</v>
      </c>
      <c r="AJ63">
        <v>0</v>
      </c>
      <c r="AK63">
        <v>15.416279999999999</v>
      </c>
      <c r="AL63">
        <v>0</v>
      </c>
      <c r="AM63">
        <v>3.2719860317460308</v>
      </c>
      <c r="AN63">
        <v>0.93737000000000004</v>
      </c>
      <c r="AO63">
        <v>9.3807168000000019</v>
      </c>
      <c r="AP63">
        <v>3.5370971999999998</v>
      </c>
      <c r="AQ63">
        <v>0</v>
      </c>
      <c r="AR63">
        <v>12.193459199999999</v>
      </c>
      <c r="AS63">
        <v>9.6986229600000016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27.599555723896593</v>
      </c>
      <c r="BB63">
        <f t="shared" si="0"/>
        <v>708.38859361373864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2.9505790802391676</v>
      </c>
      <c r="L64">
        <v>460.9315902073813</v>
      </c>
      <c r="M64">
        <v>13.808589240360195</v>
      </c>
      <c r="N64">
        <v>36.243842364532021</v>
      </c>
      <c r="O64">
        <v>0</v>
      </c>
      <c r="P64">
        <v>31.753438409798211</v>
      </c>
      <c r="Q64">
        <v>6.6884156196943971</v>
      </c>
      <c r="R64">
        <v>13.002640803844473</v>
      </c>
      <c r="S64">
        <v>8.096129494382021</v>
      </c>
      <c r="T64">
        <v>0</v>
      </c>
      <c r="U64">
        <v>42.110087055261175</v>
      </c>
      <c r="V64">
        <v>6.3581276139410203</v>
      </c>
      <c r="W64">
        <v>10.67891627118644</v>
      </c>
      <c r="X64">
        <v>45.25714285714286</v>
      </c>
      <c r="Y64">
        <v>0</v>
      </c>
      <c r="Z64">
        <v>4.0214116799999999</v>
      </c>
      <c r="AA64">
        <v>0</v>
      </c>
      <c r="AB64">
        <v>12.121704816000001</v>
      </c>
      <c r="AC64">
        <v>5.9383226239999995</v>
      </c>
      <c r="AD64">
        <v>11.22633356</v>
      </c>
      <c r="AE64">
        <v>15.167135380800001</v>
      </c>
      <c r="AF64">
        <v>2.7224999999999997</v>
      </c>
      <c r="AG64">
        <v>11.7958464</v>
      </c>
      <c r="AH64">
        <v>46.922145399999998</v>
      </c>
      <c r="AI64">
        <v>4.6866767999999999</v>
      </c>
      <c r="AJ64">
        <v>0</v>
      </c>
      <c r="AK64">
        <v>15.416279999999999</v>
      </c>
      <c r="AL64">
        <v>0</v>
      </c>
      <c r="AM64">
        <v>3.2719860317460308</v>
      </c>
      <c r="AN64">
        <v>0.93737000000000004</v>
      </c>
      <c r="AO64">
        <v>9.3807168000000019</v>
      </c>
      <c r="AP64">
        <v>3.5370971999999998</v>
      </c>
      <c r="AQ64">
        <v>0</v>
      </c>
      <c r="AR64">
        <v>12.193459199999999</v>
      </c>
      <c r="AS64">
        <v>9.6986229600000016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31.759391681594444</v>
      </c>
      <c r="BB64">
        <f t="shared" si="0"/>
        <v>815.15771618871474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2.9505790802391676</v>
      </c>
      <c r="L65">
        <v>460.9315902073813</v>
      </c>
      <c r="M65">
        <v>13.808589240360195</v>
      </c>
      <c r="N65">
        <v>36.243842364532021</v>
      </c>
      <c r="O65">
        <v>0</v>
      </c>
      <c r="P65">
        <v>31.74706413730804</v>
      </c>
      <c r="Q65">
        <v>6.6884156196943971</v>
      </c>
      <c r="R65">
        <v>13.002640803844473</v>
      </c>
      <c r="S65">
        <v>8.096129494382021</v>
      </c>
      <c r="T65">
        <v>0</v>
      </c>
      <c r="U65">
        <v>43.13816032508312</v>
      </c>
      <c r="V65">
        <v>6.3581276139410203</v>
      </c>
      <c r="W65">
        <v>10.67891627118644</v>
      </c>
      <c r="X65">
        <v>45.25714285714286</v>
      </c>
      <c r="Y65">
        <v>0</v>
      </c>
      <c r="Z65">
        <v>4.0214116799999999</v>
      </c>
      <c r="AA65">
        <v>0</v>
      </c>
      <c r="AB65">
        <v>12.121704816000001</v>
      </c>
      <c r="AC65">
        <v>5.9383226239999995</v>
      </c>
      <c r="AD65">
        <v>11.22633356</v>
      </c>
      <c r="AE65">
        <v>15.167135380800001</v>
      </c>
      <c r="AF65">
        <v>2.7224999999999997</v>
      </c>
      <c r="AG65">
        <v>11.7958464</v>
      </c>
      <c r="AH65">
        <v>46.922145399999998</v>
      </c>
      <c r="AI65">
        <v>0.78111279999999983</v>
      </c>
      <c r="AJ65">
        <v>0</v>
      </c>
      <c r="AK65">
        <v>15.416279999999999</v>
      </c>
      <c r="AL65">
        <v>0</v>
      </c>
      <c r="AM65">
        <v>3.2719860317460308</v>
      </c>
      <c r="AN65">
        <v>0.93737000000000004</v>
      </c>
      <c r="AO65">
        <v>9.3807168000000019</v>
      </c>
      <c r="AP65">
        <v>3.5370971999999998</v>
      </c>
      <c r="AQ65">
        <v>0</v>
      </c>
      <c r="AR65">
        <v>13.548287999999999</v>
      </c>
      <c r="AS65">
        <v>9.6986229600000016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31.702052823994386</v>
      </c>
      <c r="BB65">
        <f t="shared" si="0"/>
        <v>813.68601884364648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2.9505790802391676</v>
      </c>
      <c r="L66">
        <v>460.9315902073813</v>
      </c>
      <c r="M66">
        <v>13.808589240360195</v>
      </c>
      <c r="N66">
        <v>36.243842364532021</v>
      </c>
      <c r="O66">
        <v>0</v>
      </c>
      <c r="P66">
        <v>31.74706413730804</v>
      </c>
      <c r="Q66">
        <v>6.6884156196943971</v>
      </c>
      <c r="R66">
        <v>13.002640803844473</v>
      </c>
      <c r="S66">
        <v>8.096129494382021</v>
      </c>
      <c r="T66">
        <v>0</v>
      </c>
      <c r="U66">
        <v>43.657391859828444</v>
      </c>
      <c r="V66">
        <v>6.3581276139410203</v>
      </c>
      <c r="W66">
        <v>10.67891627118644</v>
      </c>
      <c r="X66">
        <v>45.25714285714286</v>
      </c>
      <c r="Y66">
        <v>0</v>
      </c>
      <c r="Z66">
        <v>4.0214116799999999</v>
      </c>
      <c r="AA66">
        <v>0</v>
      </c>
      <c r="AB66">
        <v>12.121704816000001</v>
      </c>
      <c r="AC66">
        <v>5.9383226239999995</v>
      </c>
      <c r="AD66">
        <v>11.22633356</v>
      </c>
      <c r="AE66">
        <v>15.167135380800001</v>
      </c>
      <c r="AF66">
        <v>2.7224999999999997</v>
      </c>
      <c r="AG66">
        <v>11.7958464</v>
      </c>
      <c r="AH66">
        <v>46.922145399999998</v>
      </c>
      <c r="AI66">
        <v>0.78111279999999983</v>
      </c>
      <c r="AJ66">
        <v>0</v>
      </c>
      <c r="AK66">
        <v>15.416279999999999</v>
      </c>
      <c r="AL66">
        <v>0</v>
      </c>
      <c r="AM66">
        <v>3.2719860317460308</v>
      </c>
      <c r="AN66">
        <v>0.93737000000000004</v>
      </c>
      <c r="AO66">
        <v>9.3807168000000019</v>
      </c>
      <c r="AP66">
        <v>3.5370971999999998</v>
      </c>
      <c r="AQ66">
        <v>0</v>
      </c>
      <c r="AR66">
        <v>13.548287999999999</v>
      </c>
      <c r="AS66">
        <v>9.6986229600000016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31.721524083240162</v>
      </c>
      <c r="BB66">
        <f t="shared" si="0"/>
        <v>814.18577911914599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2.9505790802391676</v>
      </c>
      <c r="L67">
        <v>460.9315902073813</v>
      </c>
      <c r="M67">
        <v>13.808589240360195</v>
      </c>
      <c r="N67">
        <v>36.243842364532021</v>
      </c>
      <c r="O67">
        <v>0</v>
      </c>
      <c r="P67">
        <v>31.74706413730804</v>
      </c>
      <c r="Q67">
        <v>6.6884156196943971</v>
      </c>
      <c r="R67">
        <v>13.002640803844473</v>
      </c>
      <c r="S67">
        <v>8.096129494382021</v>
      </c>
      <c r="T67">
        <v>0</v>
      </c>
      <c r="U67">
        <v>43.657391859828444</v>
      </c>
      <c r="V67">
        <v>6.3581276139410203</v>
      </c>
      <c r="W67">
        <v>10.67891627118644</v>
      </c>
      <c r="X67">
        <v>45.25714285714286</v>
      </c>
      <c r="Y67">
        <v>0</v>
      </c>
      <c r="Z67">
        <v>4.0214116799999999</v>
      </c>
      <c r="AA67">
        <v>0</v>
      </c>
      <c r="AB67">
        <v>12.121704816000001</v>
      </c>
      <c r="AC67">
        <v>5.9383226239999995</v>
      </c>
      <c r="AD67">
        <v>11.22633356</v>
      </c>
      <c r="AE67">
        <v>15.167135380800001</v>
      </c>
      <c r="AF67">
        <v>2.7224999999999997</v>
      </c>
      <c r="AG67">
        <v>11.7958464</v>
      </c>
      <c r="AH67">
        <v>46.922145399999998</v>
      </c>
      <c r="AI67">
        <v>0.78111279999999983</v>
      </c>
      <c r="AJ67">
        <v>0</v>
      </c>
      <c r="AK67">
        <v>15.416279999999999</v>
      </c>
      <c r="AL67">
        <v>0</v>
      </c>
      <c r="AM67">
        <v>3.2719860317460308</v>
      </c>
      <c r="AN67">
        <v>0.93737000000000004</v>
      </c>
      <c r="AO67">
        <v>9.3807168000000019</v>
      </c>
      <c r="AP67">
        <v>3.5370971999999998</v>
      </c>
      <c r="AQ67">
        <v>0</v>
      </c>
      <c r="AR67">
        <v>16.088591999999998</v>
      </c>
      <c r="AS67">
        <v>9.6986229600000016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31.81678548324016</v>
      </c>
      <c r="BB67">
        <f t="shared" si="0"/>
        <v>816.63082171914596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2.9505790802391676</v>
      </c>
      <c r="L68">
        <v>460.9315902073813</v>
      </c>
      <c r="M68">
        <v>13.808589240360195</v>
      </c>
      <c r="N68">
        <v>36.243842364532021</v>
      </c>
      <c r="O68">
        <v>0</v>
      </c>
      <c r="P68">
        <v>31.74706413730804</v>
      </c>
      <c r="Q68">
        <v>6.6884156196943971</v>
      </c>
      <c r="R68">
        <v>13.002640803844473</v>
      </c>
      <c r="S68">
        <v>8.096129494382021</v>
      </c>
      <c r="T68">
        <v>0</v>
      </c>
      <c r="U68">
        <v>43.657391859828444</v>
      </c>
      <c r="V68">
        <v>6.3581276139410203</v>
      </c>
      <c r="W68">
        <v>10.67891627118644</v>
      </c>
      <c r="X68">
        <v>45.260553902386128</v>
      </c>
      <c r="Y68">
        <v>0</v>
      </c>
      <c r="Z68">
        <v>4.0214116799999999</v>
      </c>
      <c r="AA68">
        <v>0</v>
      </c>
      <c r="AB68">
        <v>12.121704816000001</v>
      </c>
      <c r="AC68">
        <v>5.9383226239999995</v>
      </c>
      <c r="AD68">
        <v>11.22633356</v>
      </c>
      <c r="AE68">
        <v>15.167135380800001</v>
      </c>
      <c r="AF68">
        <v>2.7224999999999997</v>
      </c>
      <c r="AG68">
        <v>11.7958464</v>
      </c>
      <c r="AH68">
        <v>46.922145399999998</v>
      </c>
      <c r="AI68">
        <v>0.78111279999999983</v>
      </c>
      <c r="AJ68">
        <v>0</v>
      </c>
      <c r="AK68">
        <v>15.416279999999999</v>
      </c>
      <c r="AL68">
        <v>0</v>
      </c>
      <c r="AM68">
        <v>3.2719860317460308</v>
      </c>
      <c r="AN68">
        <v>0.93737000000000004</v>
      </c>
      <c r="AO68">
        <v>9.3807168000000019</v>
      </c>
      <c r="AP68">
        <v>3.5370971999999998</v>
      </c>
      <c r="AQ68">
        <v>0</v>
      </c>
      <c r="AR68">
        <v>16.088591999999998</v>
      </c>
      <c r="AS68">
        <v>9.6986229600000016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31.816913416612955</v>
      </c>
      <c r="BB68">
        <f t="shared" ref="BB68:BB99" si="1">SUM(B68:AZ68)-BA68</f>
        <v>816.63410483101643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2.9505790802391676</v>
      </c>
      <c r="L69">
        <v>460.9315902073813</v>
      </c>
      <c r="M69">
        <v>13.808589240360195</v>
      </c>
      <c r="N69">
        <v>36.243842364532021</v>
      </c>
      <c r="O69">
        <v>0</v>
      </c>
      <c r="P69">
        <v>31.74706413730804</v>
      </c>
      <c r="Q69">
        <v>6.6884156196943971</v>
      </c>
      <c r="R69">
        <v>13.002640803844473</v>
      </c>
      <c r="S69">
        <v>8.096129494382021</v>
      </c>
      <c r="T69">
        <v>0</v>
      </c>
      <c r="U69">
        <v>46.597302982624157</v>
      </c>
      <c r="V69">
        <v>6.3581276139410203</v>
      </c>
      <c r="W69">
        <v>10.67891627118644</v>
      </c>
      <c r="X69">
        <v>45.260553902386128</v>
      </c>
      <c r="Y69">
        <v>0</v>
      </c>
      <c r="Z69">
        <v>4.0214116799999999</v>
      </c>
      <c r="AA69">
        <v>0</v>
      </c>
      <c r="AB69">
        <v>12.121704816000001</v>
      </c>
      <c r="AC69">
        <v>5.9383226239999995</v>
      </c>
      <c r="AD69">
        <v>11.22633356</v>
      </c>
      <c r="AE69">
        <v>15.167135380800001</v>
      </c>
      <c r="AF69">
        <v>2.7224999999999997</v>
      </c>
      <c r="AG69">
        <v>11.7958464</v>
      </c>
      <c r="AH69">
        <v>46.922145399999998</v>
      </c>
      <c r="AI69">
        <v>0.78111279999999983</v>
      </c>
      <c r="AJ69">
        <v>0</v>
      </c>
      <c r="AK69">
        <v>15.416279999999999</v>
      </c>
      <c r="AL69">
        <v>0</v>
      </c>
      <c r="AM69">
        <v>3.2719860317460308</v>
      </c>
      <c r="AN69">
        <v>0.93737000000000004</v>
      </c>
      <c r="AO69">
        <v>9.3807168000000019</v>
      </c>
      <c r="AP69">
        <v>3.5370971999999998</v>
      </c>
      <c r="AQ69">
        <v>0</v>
      </c>
      <c r="AR69">
        <v>16.088591999999998</v>
      </c>
      <c r="AS69">
        <v>9.6986229600000016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31.927160007024966</v>
      </c>
      <c r="BB69">
        <f t="shared" si="1"/>
        <v>819.46376936340016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2.9505790802391676</v>
      </c>
      <c r="L70">
        <v>460.9315902073813</v>
      </c>
      <c r="M70">
        <v>13.808589240360195</v>
      </c>
      <c r="N70">
        <v>36.243842364532021</v>
      </c>
      <c r="O70">
        <v>0</v>
      </c>
      <c r="P70">
        <v>31.74706413730804</v>
      </c>
      <c r="Q70">
        <v>6.6884156196943971</v>
      </c>
      <c r="R70">
        <v>13.002640803844473</v>
      </c>
      <c r="S70">
        <v>8.096129494382021</v>
      </c>
      <c r="T70">
        <v>0</v>
      </c>
      <c r="U70">
        <v>47.460288141854448</v>
      </c>
      <c r="V70">
        <v>6.3581276139410203</v>
      </c>
      <c r="W70">
        <v>10.67891627118644</v>
      </c>
      <c r="X70">
        <v>45.260553902386128</v>
      </c>
      <c r="Y70">
        <v>0</v>
      </c>
      <c r="Z70">
        <v>4.0214116799999999</v>
      </c>
      <c r="AA70">
        <v>4.3103436479999999</v>
      </c>
      <c r="AB70">
        <v>12.121704816000001</v>
      </c>
      <c r="AC70">
        <v>5.9383226239999995</v>
      </c>
      <c r="AD70">
        <v>11.22633356</v>
      </c>
      <c r="AE70">
        <v>15.167135380800001</v>
      </c>
      <c r="AF70">
        <v>2.7224999999999997</v>
      </c>
      <c r="AG70">
        <v>11.7958464</v>
      </c>
      <c r="AH70">
        <v>46.922145399999998</v>
      </c>
      <c r="AI70">
        <v>0.78111279999999983</v>
      </c>
      <c r="AJ70">
        <v>0</v>
      </c>
      <c r="AK70">
        <v>15.416279999999999</v>
      </c>
      <c r="AL70">
        <v>0</v>
      </c>
      <c r="AM70">
        <v>3.2719860317460308</v>
      </c>
      <c r="AN70">
        <v>0.93737000000000004</v>
      </c>
      <c r="AO70">
        <v>9.3807168000000019</v>
      </c>
      <c r="AP70">
        <v>3.5370971999999998</v>
      </c>
      <c r="AQ70">
        <v>0</v>
      </c>
      <c r="AR70">
        <v>12.193459199999999</v>
      </c>
      <c r="AS70">
        <v>9.6986229600000016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31.975092280592605</v>
      </c>
      <c r="BB70">
        <f t="shared" si="1"/>
        <v>820.69403309706286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2.9505790802391676</v>
      </c>
      <c r="L71">
        <v>460.9315902073813</v>
      </c>
      <c r="M71">
        <v>13.808589240360195</v>
      </c>
      <c r="N71">
        <v>36.243842364532021</v>
      </c>
      <c r="O71">
        <v>0</v>
      </c>
      <c r="P71">
        <v>31.74706413730804</v>
      </c>
      <c r="Q71">
        <v>6.6884156196943971</v>
      </c>
      <c r="R71">
        <v>13.002640803844473</v>
      </c>
      <c r="S71">
        <v>8.096129494382021</v>
      </c>
      <c r="T71">
        <v>0</v>
      </c>
      <c r="U71">
        <v>49.174274951393386</v>
      </c>
      <c r="V71">
        <v>6.3581276139410203</v>
      </c>
      <c r="W71">
        <v>10.67891627118644</v>
      </c>
      <c r="X71">
        <v>45.260553902386128</v>
      </c>
      <c r="Y71">
        <v>0</v>
      </c>
      <c r="Z71">
        <v>4.0214116799999999</v>
      </c>
      <c r="AA71">
        <v>4.3103436479999999</v>
      </c>
      <c r="AB71">
        <v>8.1792879999999997</v>
      </c>
      <c r="AC71">
        <v>5.9383226239999995</v>
      </c>
      <c r="AD71">
        <v>11.22633356</v>
      </c>
      <c r="AE71">
        <v>15.167135380800001</v>
      </c>
      <c r="AF71">
        <v>2.7224999999999997</v>
      </c>
      <c r="AG71">
        <v>11.7958464</v>
      </c>
      <c r="AH71">
        <v>46.922145399999998</v>
      </c>
      <c r="AI71">
        <v>0.78111279999999983</v>
      </c>
      <c r="AJ71">
        <v>0</v>
      </c>
      <c r="AK71">
        <v>15.416279999999999</v>
      </c>
      <c r="AL71">
        <v>0</v>
      </c>
      <c r="AM71">
        <v>4.8588992571428564</v>
      </c>
      <c r="AN71">
        <v>0.93737000000000004</v>
      </c>
      <c r="AO71">
        <v>9.3807168000000019</v>
      </c>
      <c r="AP71">
        <v>3.5370971999999998</v>
      </c>
      <c r="AQ71">
        <v>0</v>
      </c>
      <c r="AR71">
        <v>12.193459199999999</v>
      </c>
      <c r="AS71">
        <v>9.6986229600000016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31.951035554703914</v>
      </c>
      <c r="BB71">
        <f t="shared" si="1"/>
        <v>820.07657304188729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2.9505790802391676</v>
      </c>
      <c r="L72">
        <v>460.9315902073813</v>
      </c>
      <c r="M72">
        <v>13.808589240360195</v>
      </c>
      <c r="N72">
        <v>36.243842364532021</v>
      </c>
      <c r="O72">
        <v>0</v>
      </c>
      <c r="P72">
        <v>31.74706413730804</v>
      </c>
      <c r="Q72">
        <v>6.6884156196943971</v>
      </c>
      <c r="R72">
        <v>13.002640803844473</v>
      </c>
      <c r="S72">
        <v>8.096129494382021</v>
      </c>
      <c r="T72">
        <v>0</v>
      </c>
      <c r="U72">
        <v>50.046055983695311</v>
      </c>
      <c r="V72">
        <v>6.3581276139410203</v>
      </c>
      <c r="W72">
        <v>10.681902263362199</v>
      </c>
      <c r="X72">
        <v>45.260553902386128</v>
      </c>
      <c r="Y72">
        <v>0</v>
      </c>
      <c r="Z72">
        <v>4.0214116799999999</v>
      </c>
      <c r="AA72">
        <v>8.6206872959999998</v>
      </c>
      <c r="AB72">
        <v>8.1792879999999997</v>
      </c>
      <c r="AC72">
        <v>5.9383226239999995</v>
      </c>
      <c r="AD72">
        <v>11.22633356</v>
      </c>
      <c r="AE72">
        <v>15.167135380800001</v>
      </c>
      <c r="AF72">
        <v>2.7224999999999997</v>
      </c>
      <c r="AG72">
        <v>11.7958464</v>
      </c>
      <c r="AH72">
        <v>46.922145399999998</v>
      </c>
      <c r="AI72">
        <v>0.78111279999999983</v>
      </c>
      <c r="AJ72">
        <v>0</v>
      </c>
      <c r="AK72">
        <v>15.416279999999999</v>
      </c>
      <c r="AL72">
        <v>0</v>
      </c>
      <c r="AM72">
        <v>4.8588992571428564</v>
      </c>
      <c r="AN72">
        <v>0.93737000000000004</v>
      </c>
      <c r="AO72">
        <v>9.3807168000000019</v>
      </c>
      <c r="AP72">
        <v>3.5370971999999998</v>
      </c>
      <c r="AQ72">
        <v>9.2783999999999978</v>
      </c>
      <c r="AR72">
        <v>13.548287999999999</v>
      </c>
      <c r="AS72">
        <v>9.6986229600000016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32.544223387663763</v>
      </c>
      <c r="BB72">
        <f t="shared" si="1"/>
        <v>835.30172468140518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2.9505790802391676</v>
      </c>
      <c r="L73">
        <v>460.9315902073813</v>
      </c>
      <c r="M73">
        <v>13.808589240360195</v>
      </c>
      <c r="N73">
        <v>36.243842364532021</v>
      </c>
      <c r="O73">
        <v>0</v>
      </c>
      <c r="P73">
        <v>31.74706413730804</v>
      </c>
      <c r="Q73">
        <v>6.6884156196943971</v>
      </c>
      <c r="R73">
        <v>13.002640803844473</v>
      </c>
      <c r="S73">
        <v>8.096129494382021</v>
      </c>
      <c r="T73">
        <v>0</v>
      </c>
      <c r="U73">
        <v>50.909041104467335</v>
      </c>
      <c r="V73">
        <v>6.3581276139410203</v>
      </c>
      <c r="W73">
        <v>10.681902263362199</v>
      </c>
      <c r="X73">
        <v>45.260553902386128</v>
      </c>
      <c r="Y73">
        <v>0</v>
      </c>
      <c r="Z73">
        <v>4.0214116799999999</v>
      </c>
      <c r="AA73">
        <v>8.6206872959999998</v>
      </c>
      <c r="AB73">
        <v>8.1792879999999997</v>
      </c>
      <c r="AC73">
        <v>5.9383226239999995</v>
      </c>
      <c r="AD73">
        <v>11.22633356</v>
      </c>
      <c r="AE73">
        <v>9.0533612000000012</v>
      </c>
      <c r="AF73">
        <v>2.7224999999999997</v>
      </c>
      <c r="AG73">
        <v>11.7958464</v>
      </c>
      <c r="AH73">
        <v>46.922145399999998</v>
      </c>
      <c r="AI73">
        <v>0.78111279999999983</v>
      </c>
      <c r="AJ73">
        <v>0</v>
      </c>
      <c r="AK73">
        <v>15.416279999999999</v>
      </c>
      <c r="AL73">
        <v>0</v>
      </c>
      <c r="AM73">
        <v>4.8588992571428564</v>
      </c>
      <c r="AN73">
        <v>0.93737000000000004</v>
      </c>
      <c r="AO73">
        <v>9.3807168000000019</v>
      </c>
      <c r="AP73">
        <v>3.5370971999999998</v>
      </c>
      <c r="AQ73">
        <v>9.2783999999999978</v>
      </c>
      <c r="AR73">
        <v>13.548287999999999</v>
      </c>
      <c r="AS73">
        <v>9.6986229600000016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32.347318828593586</v>
      </c>
      <c r="BB73">
        <f t="shared" si="1"/>
        <v>830.24784018044738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2.9505790802391676</v>
      </c>
      <c r="L74">
        <v>460.9315902073813</v>
      </c>
      <c r="M74">
        <v>13.808589240360195</v>
      </c>
      <c r="N74">
        <v>36.243842364532021</v>
      </c>
      <c r="O74">
        <v>0</v>
      </c>
      <c r="P74">
        <v>31.74706413730804</v>
      </c>
      <c r="Q74">
        <v>6.6884156196943971</v>
      </c>
      <c r="R74">
        <v>13.002640803844473</v>
      </c>
      <c r="S74">
        <v>8.096129494382021</v>
      </c>
      <c r="T74">
        <v>0</v>
      </c>
      <c r="U74">
        <v>51.772026228297001</v>
      </c>
      <c r="V74">
        <v>6.3581276139410203</v>
      </c>
      <c r="W74">
        <v>10.681902263362199</v>
      </c>
      <c r="X74">
        <v>45.260553902386128</v>
      </c>
      <c r="Y74">
        <v>0</v>
      </c>
      <c r="Z74">
        <v>4.0214116799999999</v>
      </c>
      <c r="AA74">
        <v>12.72453</v>
      </c>
      <c r="AB74">
        <v>8.1792879999999997</v>
      </c>
      <c r="AC74">
        <v>5.9383226239999995</v>
      </c>
      <c r="AD74">
        <v>11.22633356</v>
      </c>
      <c r="AE74">
        <v>9.0533612000000012</v>
      </c>
      <c r="AF74">
        <v>2.7224999999999997</v>
      </c>
      <c r="AG74">
        <v>11.7958464</v>
      </c>
      <c r="AH74">
        <v>46.922145399999998</v>
      </c>
      <c r="AI74">
        <v>0.78111279999999983</v>
      </c>
      <c r="AJ74">
        <v>0</v>
      </c>
      <c r="AK74">
        <v>15.416279999999999</v>
      </c>
      <c r="AL74">
        <v>0</v>
      </c>
      <c r="AM74">
        <v>4.8588992571428564</v>
      </c>
      <c r="AN74">
        <v>0.93737000000000004</v>
      </c>
      <c r="AO74">
        <v>9.3807168000000019</v>
      </c>
      <c r="AP74">
        <v>3.5370971999999998</v>
      </c>
      <c r="AQ74">
        <v>9.2783999999999978</v>
      </c>
      <c r="AR74">
        <v>13.548287999999999</v>
      </c>
      <c r="AS74">
        <v>9.6986229600000016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32.533574795436301</v>
      </c>
      <c r="BB74">
        <f t="shared" si="1"/>
        <v>835.02841204143431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2.9505790802391676</v>
      </c>
      <c r="L75">
        <v>350.0026316747074</v>
      </c>
      <c r="M75">
        <v>13.808589240360195</v>
      </c>
      <c r="N75">
        <v>36.243842364532021</v>
      </c>
      <c r="O75">
        <v>0</v>
      </c>
      <c r="P75">
        <v>31.979419972094881</v>
      </c>
      <c r="Q75">
        <v>6.6884156196943971</v>
      </c>
      <c r="R75">
        <v>13.002640803844473</v>
      </c>
      <c r="S75">
        <v>8.096129494382021</v>
      </c>
      <c r="T75">
        <v>0</v>
      </c>
      <c r="U75">
        <v>52.643807151940905</v>
      </c>
      <c r="V75">
        <v>6.3581276139410203</v>
      </c>
      <c r="W75">
        <v>10.681902263362199</v>
      </c>
      <c r="X75">
        <v>45.260553902386128</v>
      </c>
      <c r="Y75">
        <v>0</v>
      </c>
      <c r="Z75">
        <v>4.0214116799999999</v>
      </c>
      <c r="AA75">
        <v>12.931030944000002</v>
      </c>
      <c r="AB75">
        <v>8.1792879999999997</v>
      </c>
      <c r="AC75">
        <v>5.9383226239999995</v>
      </c>
      <c r="AD75">
        <v>11.22633356</v>
      </c>
      <c r="AE75">
        <v>9.0533612000000012</v>
      </c>
      <c r="AF75">
        <v>2.7224999999999997</v>
      </c>
      <c r="AG75">
        <v>11.7958464</v>
      </c>
      <c r="AH75">
        <v>46.922145399999998</v>
      </c>
      <c r="AI75">
        <v>1.9527820000000005</v>
      </c>
      <c r="AJ75">
        <v>0</v>
      </c>
      <c r="AK75">
        <v>15.416279999999999</v>
      </c>
      <c r="AL75">
        <v>0</v>
      </c>
      <c r="AM75">
        <v>4.8588992571428564</v>
      </c>
      <c r="AN75">
        <v>0.93737000000000004</v>
      </c>
      <c r="AO75">
        <v>9.3807168000000019</v>
      </c>
      <c r="AP75">
        <v>3.5370971999999998</v>
      </c>
      <c r="AQ75">
        <v>13.627649999999999</v>
      </c>
      <c r="AR75">
        <v>16.088591999999998</v>
      </c>
      <c r="AS75">
        <v>9.6986229600000016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28.725183851679226</v>
      </c>
      <c r="BB75">
        <f t="shared" si="1"/>
        <v>737.27970535494831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2.9505790802391676</v>
      </c>
      <c r="L76">
        <v>435.0024711344754</v>
      </c>
      <c r="M76">
        <v>13.808589240360195</v>
      </c>
      <c r="N76">
        <v>36.243842364532021</v>
      </c>
      <c r="O76">
        <v>0</v>
      </c>
      <c r="P76">
        <v>31.979419972094881</v>
      </c>
      <c r="Q76">
        <v>6.6884156196943971</v>
      </c>
      <c r="R76">
        <v>13.002640803844473</v>
      </c>
      <c r="S76">
        <v>8.096129494382021</v>
      </c>
      <c r="T76">
        <v>0</v>
      </c>
      <c r="U76">
        <v>52.643807151940905</v>
      </c>
      <c r="V76">
        <v>6.3581276139410203</v>
      </c>
      <c r="W76">
        <v>10.681902263362199</v>
      </c>
      <c r="X76">
        <v>45.260553902386128</v>
      </c>
      <c r="Y76">
        <v>0</v>
      </c>
      <c r="Z76">
        <v>4.0214116799999999</v>
      </c>
      <c r="AA76">
        <v>12.931030944000002</v>
      </c>
      <c r="AB76">
        <v>8.1792879999999997</v>
      </c>
      <c r="AC76">
        <v>5.9383226239999995</v>
      </c>
      <c r="AD76">
        <v>11.22633356</v>
      </c>
      <c r="AE76">
        <v>9.0533612000000012</v>
      </c>
      <c r="AF76">
        <v>2.7224999999999997</v>
      </c>
      <c r="AG76">
        <v>11.7958464</v>
      </c>
      <c r="AH76">
        <v>46.922145399999998</v>
      </c>
      <c r="AI76">
        <v>4.6866767999999999</v>
      </c>
      <c r="AJ76">
        <v>0</v>
      </c>
      <c r="AK76">
        <v>15.416279999999999</v>
      </c>
      <c r="AL76">
        <v>0</v>
      </c>
      <c r="AM76">
        <v>4.8588992571428564</v>
      </c>
      <c r="AN76">
        <v>0.93737000000000004</v>
      </c>
      <c r="AO76">
        <v>9.3807168000000019</v>
      </c>
      <c r="AP76">
        <v>3.5370971999999998</v>
      </c>
      <c r="AQ76">
        <v>14.323529999999996</v>
      </c>
      <c r="AR76">
        <v>16.088591999999998</v>
      </c>
      <c r="AS76">
        <v>9.6986229600000016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32.041294243216235</v>
      </c>
      <c r="BB76">
        <f t="shared" si="1"/>
        <v>822.39320922317916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2.9505790802391676</v>
      </c>
      <c r="L77">
        <v>380.44320275262959</v>
      </c>
      <c r="M77">
        <v>13.808589240360195</v>
      </c>
      <c r="N77">
        <v>36.243842364532021</v>
      </c>
      <c r="O77">
        <v>0</v>
      </c>
      <c r="P77">
        <v>31.979419972094881</v>
      </c>
      <c r="Q77">
        <v>6.6884156196943971</v>
      </c>
      <c r="R77">
        <v>13.002640803844473</v>
      </c>
      <c r="S77">
        <v>8.096129494382021</v>
      </c>
      <c r="T77">
        <v>0</v>
      </c>
      <c r="U77">
        <v>52.643807151940905</v>
      </c>
      <c r="V77">
        <v>6.3592781954887219</v>
      </c>
      <c r="W77">
        <v>10.681902263362199</v>
      </c>
      <c r="X77">
        <v>45.260553902386128</v>
      </c>
      <c r="Y77">
        <v>0</v>
      </c>
      <c r="Z77">
        <v>4.0214116799999999</v>
      </c>
      <c r="AA77">
        <v>12.931030944000002</v>
      </c>
      <c r="AB77">
        <v>8.1792879999999997</v>
      </c>
      <c r="AC77">
        <v>5.9383226239999995</v>
      </c>
      <c r="AD77">
        <v>11.22633356</v>
      </c>
      <c r="AE77">
        <v>9.0533612000000012</v>
      </c>
      <c r="AF77">
        <v>2.7224999999999997</v>
      </c>
      <c r="AG77">
        <v>11.7958464</v>
      </c>
      <c r="AH77">
        <v>46.922145399999998</v>
      </c>
      <c r="AI77">
        <v>4.6866767999999999</v>
      </c>
      <c r="AJ77">
        <v>0</v>
      </c>
      <c r="AK77">
        <v>15.416279999999999</v>
      </c>
      <c r="AL77">
        <v>0</v>
      </c>
      <c r="AM77">
        <v>4.8588992571428564</v>
      </c>
      <c r="AN77">
        <v>0.93737000000000004</v>
      </c>
      <c r="AO77">
        <v>9.3807168000000019</v>
      </c>
      <c r="AP77">
        <v>3.5370971999999998</v>
      </c>
      <c r="AQ77">
        <v>14.574819999999997</v>
      </c>
      <c r="AR77">
        <v>16.088591999999998</v>
      </c>
      <c r="AS77">
        <v>9.6986229600000016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30.0047886214222</v>
      </c>
      <c r="BB77">
        <f t="shared" si="1"/>
        <v>770.12288704467539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2.9505790802391676</v>
      </c>
      <c r="L78">
        <v>381.03376788864051</v>
      </c>
      <c r="M78">
        <v>13.808589240360195</v>
      </c>
      <c r="N78">
        <v>36.243842364532021</v>
      </c>
      <c r="O78">
        <v>0</v>
      </c>
      <c r="P78">
        <v>31.979419972094881</v>
      </c>
      <c r="Q78">
        <v>6.6884156196943971</v>
      </c>
      <c r="R78">
        <v>13.002640803844473</v>
      </c>
      <c r="S78">
        <v>8.096129494382021</v>
      </c>
      <c r="T78">
        <v>0</v>
      </c>
      <c r="U78">
        <v>52.643807151940905</v>
      </c>
      <c r="V78">
        <v>6.3592781954887219</v>
      </c>
      <c r="W78">
        <v>10.681902263362199</v>
      </c>
      <c r="X78">
        <v>45.260553902386128</v>
      </c>
      <c r="Y78">
        <v>0</v>
      </c>
      <c r="Z78">
        <v>4.0214116799999999</v>
      </c>
      <c r="AA78">
        <v>12.931030944000002</v>
      </c>
      <c r="AB78">
        <v>8.1792879999999997</v>
      </c>
      <c r="AC78">
        <v>5.9383226239999995</v>
      </c>
      <c r="AD78">
        <v>11.22633356</v>
      </c>
      <c r="AE78">
        <v>9.0533612000000012</v>
      </c>
      <c r="AF78">
        <v>5.4449999999999994</v>
      </c>
      <c r="AG78">
        <v>11.7958464</v>
      </c>
      <c r="AH78">
        <v>46.922145399999998</v>
      </c>
      <c r="AI78">
        <v>4.6866767999999999</v>
      </c>
      <c r="AJ78">
        <v>0</v>
      </c>
      <c r="AK78">
        <v>15.416279999999999</v>
      </c>
      <c r="AL78">
        <v>0</v>
      </c>
      <c r="AM78">
        <v>4.8588992571428564</v>
      </c>
      <c r="AN78">
        <v>0.93737000000000004</v>
      </c>
      <c r="AO78">
        <v>9.3807168000000019</v>
      </c>
      <c r="AP78">
        <v>3.5370971999999998</v>
      </c>
      <c r="AQ78">
        <v>18.69211</v>
      </c>
      <c r="AR78">
        <v>16.088591999999998</v>
      </c>
      <c r="AS78">
        <v>9.6986229600000016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30.2834270925091</v>
      </c>
      <c r="BB78">
        <f t="shared" si="1"/>
        <v>777.27460370959932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2.9505790802391676</v>
      </c>
      <c r="L79">
        <v>372.43490015349033</v>
      </c>
      <c r="M79">
        <v>13.808589240360195</v>
      </c>
      <c r="N79">
        <v>36.243842364532021</v>
      </c>
      <c r="O79">
        <v>0</v>
      </c>
      <c r="P79">
        <v>31.979419972094881</v>
      </c>
      <c r="Q79">
        <v>6.6884156196943971</v>
      </c>
      <c r="R79">
        <v>13.002640803844473</v>
      </c>
      <c r="S79">
        <v>8.096129494382021</v>
      </c>
      <c r="T79">
        <v>0</v>
      </c>
      <c r="U79">
        <v>52.643807151940905</v>
      </c>
      <c r="V79">
        <v>6.3592781954887219</v>
      </c>
      <c r="W79">
        <v>10.681902263362199</v>
      </c>
      <c r="X79">
        <v>45.260553902386128</v>
      </c>
      <c r="Y79">
        <v>0</v>
      </c>
      <c r="Z79">
        <v>6.0321175199999999</v>
      </c>
      <c r="AA79">
        <v>12.931030944000002</v>
      </c>
      <c r="AB79">
        <v>12.555207079999999</v>
      </c>
      <c r="AC79">
        <v>9.3762988799999984</v>
      </c>
      <c r="AD79">
        <v>11.834257760000002</v>
      </c>
      <c r="AE79">
        <v>15.981150639999999</v>
      </c>
      <c r="AF79">
        <v>9.2564999999999973</v>
      </c>
      <c r="AG79">
        <v>11.7958464</v>
      </c>
      <c r="AH79">
        <v>47.45964365999999</v>
      </c>
      <c r="AI79">
        <v>7.0300151999999994</v>
      </c>
      <c r="AJ79">
        <v>0</v>
      </c>
      <c r="AK79">
        <v>15.416279999999999</v>
      </c>
      <c r="AL79">
        <v>0</v>
      </c>
      <c r="AM79">
        <v>4.8588992571428564</v>
      </c>
      <c r="AN79">
        <v>0.93737000000000004</v>
      </c>
      <c r="AO79">
        <v>9.3807168000000019</v>
      </c>
      <c r="AP79">
        <v>3.5370971999999998</v>
      </c>
      <c r="AQ79">
        <v>19.098039999999997</v>
      </c>
      <c r="AR79">
        <v>13.548287999999999</v>
      </c>
      <c r="AS79">
        <v>9.6986229600000016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30.782904456315059</v>
      </c>
      <c r="BB79">
        <f t="shared" si="1"/>
        <v>790.09453608664307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2.9505790802391676</v>
      </c>
      <c r="L80">
        <v>372.81855782585581</v>
      </c>
      <c r="M80">
        <v>13.808589240360195</v>
      </c>
      <c r="N80">
        <v>36.243842364532021</v>
      </c>
      <c r="O80">
        <v>0</v>
      </c>
      <c r="P80">
        <v>31.979419972094881</v>
      </c>
      <c r="Q80">
        <v>6.6939489280609807</v>
      </c>
      <c r="R80">
        <v>13.004755011026706</v>
      </c>
      <c r="S80">
        <v>8.1008571428571425</v>
      </c>
      <c r="T80">
        <v>0</v>
      </c>
      <c r="U80">
        <v>52.643807151940905</v>
      </c>
      <c r="V80">
        <v>6.3592781954887219</v>
      </c>
      <c r="W80">
        <v>10.681902263362199</v>
      </c>
      <c r="X80">
        <v>45.260553902386128</v>
      </c>
      <c r="Y80">
        <v>0</v>
      </c>
      <c r="Z80">
        <v>6.0321175199999999</v>
      </c>
      <c r="AA80">
        <v>12.931030944000002</v>
      </c>
      <c r="AB80">
        <v>12.555207079999999</v>
      </c>
      <c r="AC80">
        <v>9.3762988799999984</v>
      </c>
      <c r="AD80">
        <v>11.834257760000002</v>
      </c>
      <c r="AE80">
        <v>15.981150639999999</v>
      </c>
      <c r="AF80">
        <v>9.2564999999999973</v>
      </c>
      <c r="AG80">
        <v>11.7958464</v>
      </c>
      <c r="AH80">
        <v>47.45964365999999</v>
      </c>
      <c r="AI80">
        <v>20.308932799999997</v>
      </c>
      <c r="AJ80">
        <v>0</v>
      </c>
      <c r="AK80">
        <v>15.416279999999999</v>
      </c>
      <c r="AL80">
        <v>0</v>
      </c>
      <c r="AM80">
        <v>4.8588992571428564</v>
      </c>
      <c r="AN80">
        <v>0.93737000000000004</v>
      </c>
      <c r="AO80">
        <v>9.3807168000000019</v>
      </c>
      <c r="AP80">
        <v>3.5370971999999998</v>
      </c>
      <c r="AQ80">
        <v>19.098039999999997</v>
      </c>
      <c r="AR80">
        <v>13.548287999999999</v>
      </c>
      <c r="AS80">
        <v>9.6986229600000016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31.295715327869168</v>
      </c>
      <c r="BB80">
        <f t="shared" si="1"/>
        <v>803.2566756514783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2.9506169390214505</v>
      </c>
      <c r="L81">
        <v>375.00347059987178</v>
      </c>
      <c r="M81">
        <v>13.808589240360195</v>
      </c>
      <c r="N81">
        <v>36.243842364532021</v>
      </c>
      <c r="O81">
        <v>0</v>
      </c>
      <c r="P81">
        <v>33.36163657208369</v>
      </c>
      <c r="Q81">
        <v>6.6939489280609807</v>
      </c>
      <c r="R81">
        <v>13.004755011026706</v>
      </c>
      <c r="S81">
        <v>8.1008571428571425</v>
      </c>
      <c r="T81">
        <v>0</v>
      </c>
      <c r="U81">
        <v>52.643807151940905</v>
      </c>
      <c r="V81">
        <v>6.3592781954887219</v>
      </c>
      <c r="W81">
        <v>10.681902263362199</v>
      </c>
      <c r="X81">
        <v>45.260553902386128</v>
      </c>
      <c r="Y81">
        <v>0</v>
      </c>
      <c r="Z81">
        <v>6.0321175199999999</v>
      </c>
      <c r="AA81">
        <v>12.931030944000002</v>
      </c>
      <c r="AB81">
        <v>12.555207079999999</v>
      </c>
      <c r="AC81">
        <v>9.3762988799999984</v>
      </c>
      <c r="AD81">
        <v>11.834257760000002</v>
      </c>
      <c r="AE81">
        <v>15.981150639999999</v>
      </c>
      <c r="AF81">
        <v>9.2564999999999973</v>
      </c>
      <c r="AG81">
        <v>11.7958464</v>
      </c>
      <c r="AH81">
        <v>47.45964365999999</v>
      </c>
      <c r="AI81">
        <v>20.308932799999997</v>
      </c>
      <c r="AJ81">
        <v>0</v>
      </c>
      <c r="AK81">
        <v>15.416279999999999</v>
      </c>
      <c r="AL81">
        <v>0</v>
      </c>
      <c r="AM81">
        <v>4.8588992571428564</v>
      </c>
      <c r="AN81">
        <v>0.93737000000000004</v>
      </c>
      <c r="AO81">
        <v>9.019919999999999</v>
      </c>
      <c r="AP81">
        <v>3.5370971999999998</v>
      </c>
      <c r="AQ81">
        <v>19.098039999999997</v>
      </c>
      <c r="AR81">
        <v>16.088591999999998</v>
      </c>
      <c r="AS81">
        <v>9.6986229600000016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31.511215609594416</v>
      </c>
      <c r="BB81">
        <f t="shared" si="1"/>
        <v>808.78784980254022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2.9506169390214505</v>
      </c>
      <c r="L82">
        <v>375.00347059987178</v>
      </c>
      <c r="M82">
        <v>13.808589240360195</v>
      </c>
      <c r="N82">
        <v>36.243842364532021</v>
      </c>
      <c r="O82">
        <v>0</v>
      </c>
      <c r="P82">
        <v>33.36163657208369</v>
      </c>
      <c r="Q82">
        <v>6.6939489280609807</v>
      </c>
      <c r="R82">
        <v>13.004755011026706</v>
      </c>
      <c r="S82">
        <v>8.1008571428571425</v>
      </c>
      <c r="T82">
        <v>0</v>
      </c>
      <c r="U82">
        <v>52.643807151940905</v>
      </c>
      <c r="V82">
        <v>6.3592781954887219</v>
      </c>
      <c r="W82">
        <v>10.681902263362199</v>
      </c>
      <c r="X82">
        <v>45.260553902386128</v>
      </c>
      <c r="Y82">
        <v>0</v>
      </c>
      <c r="Z82">
        <v>6.0321175199999999</v>
      </c>
      <c r="AA82">
        <v>12.931030944000002</v>
      </c>
      <c r="AB82">
        <v>12.555207079999999</v>
      </c>
      <c r="AC82">
        <v>9.3762988799999984</v>
      </c>
      <c r="AD82">
        <v>11.834257760000002</v>
      </c>
      <c r="AE82">
        <v>15.981150639999999</v>
      </c>
      <c r="AF82">
        <v>9.2564999999999973</v>
      </c>
      <c r="AG82">
        <v>11.7958464</v>
      </c>
      <c r="AH82">
        <v>47.45964365999999</v>
      </c>
      <c r="AI82">
        <v>20.308932799999997</v>
      </c>
      <c r="AJ82">
        <v>0</v>
      </c>
      <c r="AK82">
        <v>15.416279999999999</v>
      </c>
      <c r="AL82">
        <v>0</v>
      </c>
      <c r="AM82">
        <v>4.8588992571428564</v>
      </c>
      <c r="AN82">
        <v>0.93737000000000004</v>
      </c>
      <c r="AO82">
        <v>9.019919999999999</v>
      </c>
      <c r="AP82">
        <v>3.5370971999999998</v>
      </c>
      <c r="AQ82">
        <v>19.098039999999997</v>
      </c>
      <c r="AR82">
        <v>13.548287999999999</v>
      </c>
      <c r="AS82">
        <v>9.6986229600000016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31.415954209594418</v>
      </c>
      <c r="BB82">
        <f t="shared" si="1"/>
        <v>806.34280720254014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2.9506169390214505</v>
      </c>
      <c r="L83">
        <v>460.9328442480832</v>
      </c>
      <c r="M83">
        <v>13.808589240360195</v>
      </c>
      <c r="N83">
        <v>36.243842364532021</v>
      </c>
      <c r="O83">
        <v>0</v>
      </c>
      <c r="P83">
        <v>33.36163657208369</v>
      </c>
      <c r="Q83">
        <v>6.6939489280609807</v>
      </c>
      <c r="R83">
        <v>13.004755011026706</v>
      </c>
      <c r="S83">
        <v>8.1008571428571425</v>
      </c>
      <c r="T83">
        <v>0</v>
      </c>
      <c r="U83">
        <v>53.527023728006192</v>
      </c>
      <c r="V83">
        <v>6.3592781954887219</v>
      </c>
      <c r="W83">
        <v>10.681902263362199</v>
      </c>
      <c r="X83">
        <v>45.260553902386128</v>
      </c>
      <c r="Y83">
        <v>0</v>
      </c>
      <c r="Z83">
        <v>6.0321175199999999</v>
      </c>
      <c r="AA83">
        <v>12.931030944000002</v>
      </c>
      <c r="AB83">
        <v>12.555207079999999</v>
      </c>
      <c r="AC83">
        <v>9.3762988799999984</v>
      </c>
      <c r="AD83">
        <v>11.834257760000002</v>
      </c>
      <c r="AE83">
        <v>15.981150639999999</v>
      </c>
      <c r="AF83">
        <v>9.2564999999999973</v>
      </c>
      <c r="AG83">
        <v>11.7958464</v>
      </c>
      <c r="AH83">
        <v>47.45964365999999</v>
      </c>
      <c r="AI83">
        <v>20.308932799999997</v>
      </c>
      <c r="AJ83">
        <v>0</v>
      </c>
      <c r="AK83">
        <v>15.416279999999999</v>
      </c>
      <c r="AL83">
        <v>0</v>
      </c>
      <c r="AM83">
        <v>4.8588992571428564</v>
      </c>
      <c r="AN83">
        <v>0.93737000000000004</v>
      </c>
      <c r="AO83">
        <v>9.019919999999999</v>
      </c>
      <c r="AP83">
        <v>3.5370971999999998</v>
      </c>
      <c r="AQ83">
        <v>19.098039999999997</v>
      </c>
      <c r="AR83">
        <v>12.193459199999999</v>
      </c>
      <c r="AS83">
        <v>9.6986229600000016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34.620620120746786</v>
      </c>
      <c r="BB83">
        <f t="shared" si="1"/>
        <v>888.59590271566469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2.9506169390214505</v>
      </c>
      <c r="L84">
        <v>460.9328442480832</v>
      </c>
      <c r="M84">
        <v>13.808589240360195</v>
      </c>
      <c r="N84">
        <v>36.243842364532021</v>
      </c>
      <c r="O84">
        <v>0</v>
      </c>
      <c r="P84">
        <v>33.36163657208369</v>
      </c>
      <c r="Q84">
        <v>6.6939489280609807</v>
      </c>
      <c r="R84">
        <v>13.004755011026706</v>
      </c>
      <c r="S84">
        <v>8.1008571428571425</v>
      </c>
      <c r="T84">
        <v>0</v>
      </c>
      <c r="U84">
        <v>53.527023728006192</v>
      </c>
      <c r="V84">
        <v>6.3592781954887219</v>
      </c>
      <c r="W84">
        <v>10.681902263362199</v>
      </c>
      <c r="X84">
        <v>45.260553902386128</v>
      </c>
      <c r="Y84">
        <v>0</v>
      </c>
      <c r="Z84">
        <v>6.0321175199999999</v>
      </c>
      <c r="AA84">
        <v>12.931030944000002</v>
      </c>
      <c r="AB84">
        <v>12.555207079999999</v>
      </c>
      <c r="AC84">
        <v>9.3762988799999984</v>
      </c>
      <c r="AD84">
        <v>11.834257760000002</v>
      </c>
      <c r="AE84">
        <v>15.981150639999999</v>
      </c>
      <c r="AF84">
        <v>9.2564999999999973</v>
      </c>
      <c r="AG84">
        <v>11.7958464</v>
      </c>
      <c r="AH84">
        <v>47.45964365999999</v>
      </c>
      <c r="AI84">
        <v>20.308932799999997</v>
      </c>
      <c r="AJ84">
        <v>0</v>
      </c>
      <c r="AK84">
        <v>15.416279999999999</v>
      </c>
      <c r="AL84">
        <v>0</v>
      </c>
      <c r="AM84">
        <v>4.8588992571428564</v>
      </c>
      <c r="AN84">
        <v>0.93737000000000004</v>
      </c>
      <c r="AO84">
        <v>9.019919999999999</v>
      </c>
      <c r="AP84">
        <v>3.5370971999999998</v>
      </c>
      <c r="AQ84">
        <v>19.098039999999997</v>
      </c>
      <c r="AR84">
        <v>12.193459199999999</v>
      </c>
      <c r="AS84">
        <v>9.6986229600000016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34.620620120746786</v>
      </c>
      <c r="BB84">
        <f t="shared" si="1"/>
        <v>888.59590271566469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2.9506169390214505</v>
      </c>
      <c r="L85">
        <v>460.9328442480832</v>
      </c>
      <c r="M85">
        <v>13.808589240360195</v>
      </c>
      <c r="N85">
        <v>36.243842364532021</v>
      </c>
      <c r="O85">
        <v>0</v>
      </c>
      <c r="P85">
        <v>33.36163657208369</v>
      </c>
      <c r="Q85">
        <v>6.6939489280609807</v>
      </c>
      <c r="R85">
        <v>13.004755011026706</v>
      </c>
      <c r="S85">
        <v>8.1008571428571425</v>
      </c>
      <c r="T85">
        <v>0</v>
      </c>
      <c r="U85">
        <v>53.527023728006192</v>
      </c>
      <c r="V85">
        <v>6.3592781954887219</v>
      </c>
      <c r="W85">
        <v>10.681902263362199</v>
      </c>
      <c r="X85">
        <v>45.260553902386128</v>
      </c>
      <c r="Y85">
        <v>0</v>
      </c>
      <c r="Z85">
        <v>6.0321175199999999</v>
      </c>
      <c r="AA85">
        <v>12.931030944000002</v>
      </c>
      <c r="AB85">
        <v>12.555207079999999</v>
      </c>
      <c r="AC85">
        <v>9.3762988799999984</v>
      </c>
      <c r="AD85">
        <v>11.834257760000002</v>
      </c>
      <c r="AE85">
        <v>15.981150639999999</v>
      </c>
      <c r="AF85">
        <v>9.2564999999999973</v>
      </c>
      <c r="AG85">
        <v>11.7958464</v>
      </c>
      <c r="AH85">
        <v>47.45964365999999</v>
      </c>
      <c r="AI85">
        <v>20.308932799999997</v>
      </c>
      <c r="AJ85">
        <v>0</v>
      </c>
      <c r="AK85">
        <v>15.416279999999999</v>
      </c>
      <c r="AL85">
        <v>0</v>
      </c>
      <c r="AM85">
        <v>4.8588992571428564</v>
      </c>
      <c r="AN85">
        <v>0.93737000000000004</v>
      </c>
      <c r="AO85">
        <v>9.019919999999999</v>
      </c>
      <c r="AP85">
        <v>3.5370971999999998</v>
      </c>
      <c r="AQ85">
        <v>19.098039999999997</v>
      </c>
      <c r="AR85">
        <v>12.193459199999999</v>
      </c>
      <c r="AS85">
        <v>9.6986229600000016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34.620620120746786</v>
      </c>
      <c r="BB85">
        <f t="shared" si="1"/>
        <v>888.59590271566469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2.9506169390214505</v>
      </c>
      <c r="L86">
        <v>460.9328442480832</v>
      </c>
      <c r="M86">
        <v>13.808589240360195</v>
      </c>
      <c r="N86">
        <v>36.243842364532021</v>
      </c>
      <c r="O86">
        <v>0</v>
      </c>
      <c r="P86">
        <v>33.36163657208369</v>
      </c>
      <c r="Q86">
        <v>6.6939489280609807</v>
      </c>
      <c r="R86">
        <v>13.004755011026706</v>
      </c>
      <c r="S86">
        <v>8.1008571428571425</v>
      </c>
      <c r="T86">
        <v>0</v>
      </c>
      <c r="U86">
        <v>53.527023728006192</v>
      </c>
      <c r="V86">
        <v>6.3592781954887219</v>
      </c>
      <c r="W86">
        <v>10.681902263362199</v>
      </c>
      <c r="X86">
        <v>45.260553902386128</v>
      </c>
      <c r="Y86">
        <v>0</v>
      </c>
      <c r="Z86">
        <v>6.0321175199999999</v>
      </c>
      <c r="AA86">
        <v>12.931030944000002</v>
      </c>
      <c r="AB86">
        <v>12.555207079999999</v>
      </c>
      <c r="AC86">
        <v>9.3762988799999984</v>
      </c>
      <c r="AD86">
        <v>11.834257760000002</v>
      </c>
      <c r="AE86">
        <v>15.981150639999999</v>
      </c>
      <c r="AF86">
        <v>9.2564999999999973</v>
      </c>
      <c r="AG86">
        <v>11.7958464</v>
      </c>
      <c r="AH86">
        <v>47.45964365999999</v>
      </c>
      <c r="AI86">
        <v>7.0300151999999994</v>
      </c>
      <c r="AJ86">
        <v>0</v>
      </c>
      <c r="AK86">
        <v>15.416279999999999</v>
      </c>
      <c r="AL86">
        <v>0</v>
      </c>
      <c r="AM86">
        <v>4.8588992571428564</v>
      </c>
      <c r="AN86">
        <v>0.93737000000000004</v>
      </c>
      <c r="AO86">
        <v>9.019919999999999</v>
      </c>
      <c r="AP86">
        <v>3.5370971999999998</v>
      </c>
      <c r="AQ86">
        <v>19.098039999999997</v>
      </c>
      <c r="AR86">
        <v>12.193459199999999</v>
      </c>
      <c r="AS86">
        <v>9.6986229600000016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34.122660710746793</v>
      </c>
      <c r="BB86">
        <f t="shared" si="1"/>
        <v>875.81494452566471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2.9506169390214505</v>
      </c>
      <c r="L87">
        <v>460.9328442480832</v>
      </c>
      <c r="M87">
        <v>13.808589240360195</v>
      </c>
      <c r="N87">
        <v>36.243842364532021</v>
      </c>
      <c r="O87">
        <v>0</v>
      </c>
      <c r="P87">
        <v>33.36163657208369</v>
      </c>
      <c r="Q87">
        <v>6.6939489280609807</v>
      </c>
      <c r="R87">
        <v>13.004755011026706</v>
      </c>
      <c r="S87">
        <v>8.1008571428571425</v>
      </c>
      <c r="T87">
        <v>0</v>
      </c>
      <c r="U87">
        <v>53.527023728006192</v>
      </c>
      <c r="V87">
        <v>6.3592781954887219</v>
      </c>
      <c r="W87">
        <v>10.681902263362199</v>
      </c>
      <c r="X87">
        <v>45.260553902386128</v>
      </c>
      <c r="Y87">
        <v>0</v>
      </c>
      <c r="Z87">
        <v>6.0321175199999999</v>
      </c>
      <c r="AA87">
        <v>12.931030944000002</v>
      </c>
      <c r="AB87">
        <v>12.121704816000001</v>
      </c>
      <c r="AC87">
        <v>8.9164694944000011</v>
      </c>
      <c r="AD87">
        <v>11.22633356</v>
      </c>
      <c r="AE87">
        <v>9.0533612000000012</v>
      </c>
      <c r="AF87">
        <v>5.7475000000000005</v>
      </c>
      <c r="AG87">
        <v>11.7958464</v>
      </c>
      <c r="AH87">
        <v>46.922145399999998</v>
      </c>
      <c r="AI87">
        <v>4.6866767999999999</v>
      </c>
      <c r="AJ87">
        <v>0</v>
      </c>
      <c r="AK87">
        <v>15.416279999999999</v>
      </c>
      <c r="AL87">
        <v>0</v>
      </c>
      <c r="AM87">
        <v>4.8588992571428564</v>
      </c>
      <c r="AN87">
        <v>0.93737000000000004</v>
      </c>
      <c r="AO87">
        <v>9.019919999999999</v>
      </c>
      <c r="AP87">
        <v>1.7685485999999999</v>
      </c>
      <c r="AQ87">
        <v>19.098039999999997</v>
      </c>
      <c r="AR87">
        <v>13.548287999999999</v>
      </c>
      <c r="AS87">
        <v>9.6986229600000016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33.551438321546797</v>
      </c>
      <c r="BB87">
        <f t="shared" si="1"/>
        <v>861.15356516526481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2.9506169390214505</v>
      </c>
      <c r="L88">
        <v>460.9328442480832</v>
      </c>
      <c r="M88">
        <v>13.808589240360195</v>
      </c>
      <c r="N88">
        <v>36.243842364532021</v>
      </c>
      <c r="O88">
        <v>0</v>
      </c>
      <c r="P88">
        <v>33.36163657208369</v>
      </c>
      <c r="Q88">
        <v>6.6939489280609807</v>
      </c>
      <c r="R88">
        <v>13.004755011026706</v>
      </c>
      <c r="S88">
        <v>8.1008571428571425</v>
      </c>
      <c r="T88">
        <v>0</v>
      </c>
      <c r="U88">
        <v>53.527023728006192</v>
      </c>
      <c r="V88">
        <v>6.3592781954887219</v>
      </c>
      <c r="W88">
        <v>10.681902263362199</v>
      </c>
      <c r="X88">
        <v>45.260553902386128</v>
      </c>
      <c r="Y88">
        <v>0</v>
      </c>
      <c r="Z88">
        <v>6.0321175199999999</v>
      </c>
      <c r="AA88">
        <v>12.931030944000002</v>
      </c>
      <c r="AB88">
        <v>12.121704816000001</v>
      </c>
      <c r="AC88">
        <v>8.9164694944000011</v>
      </c>
      <c r="AD88">
        <v>11.22633356</v>
      </c>
      <c r="AE88">
        <v>9.0533612000000012</v>
      </c>
      <c r="AF88">
        <v>5.7475000000000005</v>
      </c>
      <c r="AG88">
        <v>11.7958464</v>
      </c>
      <c r="AH88">
        <v>46.922145399999998</v>
      </c>
      <c r="AI88">
        <v>4.6866767999999999</v>
      </c>
      <c r="AJ88">
        <v>0</v>
      </c>
      <c r="AK88">
        <v>15.416279999999999</v>
      </c>
      <c r="AL88">
        <v>0</v>
      </c>
      <c r="AM88">
        <v>4.8588992571428564</v>
      </c>
      <c r="AN88">
        <v>0.93737000000000004</v>
      </c>
      <c r="AO88">
        <v>9.019919999999999</v>
      </c>
      <c r="AP88">
        <v>1.7685485999999999</v>
      </c>
      <c r="AQ88">
        <v>19.098039999999997</v>
      </c>
      <c r="AR88">
        <v>13.548287999999999</v>
      </c>
      <c r="AS88">
        <v>9.6986229600000016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33.551438321546797</v>
      </c>
      <c r="BB88">
        <f t="shared" si="1"/>
        <v>861.15356516526481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2.9506169390214505</v>
      </c>
      <c r="L89">
        <v>460.9328442480832</v>
      </c>
      <c r="M89">
        <v>13.808589240360195</v>
      </c>
      <c r="N89">
        <v>36.243842364532021</v>
      </c>
      <c r="O89">
        <v>0</v>
      </c>
      <c r="P89">
        <v>33.36163657208369</v>
      </c>
      <c r="Q89">
        <v>6.6939489280609807</v>
      </c>
      <c r="R89">
        <v>13.004755011026706</v>
      </c>
      <c r="S89">
        <v>8.1008571428571425</v>
      </c>
      <c r="T89">
        <v>0</v>
      </c>
      <c r="U89">
        <v>53.527023728006192</v>
      </c>
      <c r="V89">
        <v>6.3592781954887219</v>
      </c>
      <c r="W89">
        <v>10.681902263362199</v>
      </c>
      <c r="X89">
        <v>45.260553902386128</v>
      </c>
      <c r="Y89">
        <v>0</v>
      </c>
      <c r="Z89">
        <v>6.0321175199999999</v>
      </c>
      <c r="AA89">
        <v>12.931030944000002</v>
      </c>
      <c r="AB89">
        <v>12.121704816000001</v>
      </c>
      <c r="AC89">
        <v>8.9164694944000011</v>
      </c>
      <c r="AD89">
        <v>11.22633356</v>
      </c>
      <c r="AE89">
        <v>9.0533612000000012</v>
      </c>
      <c r="AF89">
        <v>5.7475000000000005</v>
      </c>
      <c r="AG89">
        <v>11.7958464</v>
      </c>
      <c r="AH89">
        <v>46.922145399999998</v>
      </c>
      <c r="AI89">
        <v>4.2961203999999995</v>
      </c>
      <c r="AJ89">
        <v>0</v>
      </c>
      <c r="AK89">
        <v>15.416279999999999</v>
      </c>
      <c r="AL89">
        <v>0</v>
      </c>
      <c r="AM89">
        <v>4.8588992571428564</v>
      </c>
      <c r="AN89">
        <v>0.93737000000000004</v>
      </c>
      <c r="AO89">
        <v>9.019919999999999</v>
      </c>
      <c r="AP89">
        <v>1.7685485999999999</v>
      </c>
      <c r="AQ89">
        <v>19.098039999999997</v>
      </c>
      <c r="AR89">
        <v>8.1289727999999997</v>
      </c>
      <c r="AS89">
        <v>9.6986229600000016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33.333567983146793</v>
      </c>
      <c r="BB89">
        <f t="shared" si="1"/>
        <v>855.56156390366482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2.9506169390214505</v>
      </c>
      <c r="L90">
        <v>460.9328442480832</v>
      </c>
      <c r="M90">
        <v>13.808589240360195</v>
      </c>
      <c r="N90">
        <v>36.243842364532021</v>
      </c>
      <c r="O90">
        <v>0</v>
      </c>
      <c r="P90">
        <v>33.36163657208369</v>
      </c>
      <c r="Q90">
        <v>6.6939489280609807</v>
      </c>
      <c r="R90">
        <v>13.004755011026706</v>
      </c>
      <c r="S90">
        <v>8.1008571428571425</v>
      </c>
      <c r="T90">
        <v>0</v>
      </c>
      <c r="U90">
        <v>53.527023728006192</v>
      </c>
      <c r="V90">
        <v>6.3592781954887219</v>
      </c>
      <c r="W90">
        <v>10.681902263362199</v>
      </c>
      <c r="X90">
        <v>45.260553902386128</v>
      </c>
      <c r="Y90">
        <v>0</v>
      </c>
      <c r="Z90">
        <v>6.0321175199999999</v>
      </c>
      <c r="AA90">
        <v>12.931030944000002</v>
      </c>
      <c r="AB90">
        <v>12.121704816000001</v>
      </c>
      <c r="AC90">
        <v>8.9164694944000011</v>
      </c>
      <c r="AD90">
        <v>11.22633356</v>
      </c>
      <c r="AE90">
        <v>9.0533612000000012</v>
      </c>
      <c r="AF90">
        <v>5.7475000000000005</v>
      </c>
      <c r="AG90">
        <v>11.7958464</v>
      </c>
      <c r="AH90">
        <v>46.922145399999998</v>
      </c>
      <c r="AI90">
        <v>4.2961203999999995</v>
      </c>
      <c r="AJ90">
        <v>0</v>
      </c>
      <c r="AK90">
        <v>15.416279999999999</v>
      </c>
      <c r="AL90">
        <v>0</v>
      </c>
      <c r="AM90">
        <v>4.8588992571428564</v>
      </c>
      <c r="AN90">
        <v>0.93737000000000004</v>
      </c>
      <c r="AO90">
        <v>9.019919999999999</v>
      </c>
      <c r="AP90">
        <v>1.7685485999999999</v>
      </c>
      <c r="AQ90">
        <v>19.098039999999997</v>
      </c>
      <c r="AR90">
        <v>1.3548288000000002</v>
      </c>
      <c r="AS90">
        <v>9.6986229600000016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33.079537583146795</v>
      </c>
      <c r="BB90">
        <f t="shared" si="1"/>
        <v>849.04145030366476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2.9506169390214505</v>
      </c>
      <c r="L91">
        <v>460.9328442480832</v>
      </c>
      <c r="M91">
        <v>13.808589240360195</v>
      </c>
      <c r="N91">
        <v>36.243842364532021</v>
      </c>
      <c r="O91">
        <v>0</v>
      </c>
      <c r="P91">
        <v>33.36163657208369</v>
      </c>
      <c r="Q91">
        <v>6.6939489280609807</v>
      </c>
      <c r="R91">
        <v>13.004755011026706</v>
      </c>
      <c r="S91">
        <v>8.1008571428571425</v>
      </c>
      <c r="T91">
        <v>0</v>
      </c>
      <c r="U91">
        <v>53.527023728006192</v>
      </c>
      <c r="V91">
        <v>6.3592781954887219</v>
      </c>
      <c r="W91">
        <v>10.681902263362199</v>
      </c>
      <c r="X91">
        <v>45.260553902386128</v>
      </c>
      <c r="Y91">
        <v>0</v>
      </c>
      <c r="Z91">
        <v>6.0321175199999999</v>
      </c>
      <c r="AA91">
        <v>12.931030944000002</v>
      </c>
      <c r="AB91">
        <v>12.555207079999999</v>
      </c>
      <c r="AC91">
        <v>9.3762988799999984</v>
      </c>
      <c r="AD91">
        <v>11.834257760000002</v>
      </c>
      <c r="AE91">
        <v>15.981150639999999</v>
      </c>
      <c r="AF91">
        <v>9.2564999999999973</v>
      </c>
      <c r="AG91">
        <v>11.7958464</v>
      </c>
      <c r="AH91">
        <v>47.45964365999999</v>
      </c>
      <c r="AI91">
        <v>4.2961203999999995</v>
      </c>
      <c r="AJ91">
        <v>0</v>
      </c>
      <c r="AK91">
        <v>15.416279999999999</v>
      </c>
      <c r="AL91">
        <v>0</v>
      </c>
      <c r="AM91">
        <v>4.8588992571428564</v>
      </c>
      <c r="AN91">
        <v>0.93737000000000004</v>
      </c>
      <c r="AO91">
        <v>9.2003184000000022</v>
      </c>
      <c r="AP91">
        <v>3.5370971999999998</v>
      </c>
      <c r="AQ91">
        <v>19.098039999999997</v>
      </c>
      <c r="AR91">
        <v>1.3548288000000002</v>
      </c>
      <c r="AS91">
        <v>9.6986229600000016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33.62045580234679</v>
      </c>
      <c r="BB91">
        <f t="shared" si="1"/>
        <v>862.9250226340647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2.9506169390214505</v>
      </c>
      <c r="L92">
        <v>460.9328442480832</v>
      </c>
      <c r="M92">
        <v>13.808589240360195</v>
      </c>
      <c r="N92">
        <v>36.243842364532021</v>
      </c>
      <c r="O92">
        <v>0</v>
      </c>
      <c r="P92">
        <v>33.36163657208369</v>
      </c>
      <c r="Q92">
        <v>6.6939489280609807</v>
      </c>
      <c r="R92">
        <v>13.004755011026706</v>
      </c>
      <c r="S92">
        <v>8.1008571428571425</v>
      </c>
      <c r="T92">
        <v>0</v>
      </c>
      <c r="U92">
        <v>53.527023728006192</v>
      </c>
      <c r="V92">
        <v>6.3592781954887219</v>
      </c>
      <c r="W92">
        <v>10.681902263362199</v>
      </c>
      <c r="X92">
        <v>45.260553902386128</v>
      </c>
      <c r="Y92">
        <v>0</v>
      </c>
      <c r="Z92">
        <v>6.0321175199999999</v>
      </c>
      <c r="AA92">
        <v>12.931030944000002</v>
      </c>
      <c r="AB92">
        <v>12.555207079999999</v>
      </c>
      <c r="AC92">
        <v>9.3762988799999984</v>
      </c>
      <c r="AD92">
        <v>11.834257760000002</v>
      </c>
      <c r="AE92">
        <v>15.981150639999999</v>
      </c>
      <c r="AF92">
        <v>9.2564999999999973</v>
      </c>
      <c r="AG92">
        <v>11.7958464</v>
      </c>
      <c r="AH92">
        <v>47.45964365999999</v>
      </c>
      <c r="AI92">
        <v>4.2961203999999995</v>
      </c>
      <c r="AJ92">
        <v>0</v>
      </c>
      <c r="AK92">
        <v>15.416279999999999</v>
      </c>
      <c r="AL92">
        <v>0</v>
      </c>
      <c r="AM92">
        <v>4.8588992571428564</v>
      </c>
      <c r="AN92">
        <v>0.93737000000000004</v>
      </c>
      <c r="AO92">
        <v>9.2003184000000022</v>
      </c>
      <c r="AP92">
        <v>3.5370971999999998</v>
      </c>
      <c r="AQ92">
        <v>19.098039999999997</v>
      </c>
      <c r="AR92">
        <v>1.3548288000000002</v>
      </c>
      <c r="AS92">
        <v>9.6986229600000016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33.62045580234679</v>
      </c>
      <c r="BB92">
        <f t="shared" si="1"/>
        <v>862.9250226340647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2.9506169390214505</v>
      </c>
      <c r="L93">
        <v>460.9328442480832</v>
      </c>
      <c r="M93">
        <v>13.808589240360195</v>
      </c>
      <c r="N93">
        <v>36.243842364532021</v>
      </c>
      <c r="O93">
        <v>0</v>
      </c>
      <c r="P93">
        <v>33.36163657208369</v>
      </c>
      <c r="Q93">
        <v>6.6939489280609807</v>
      </c>
      <c r="R93">
        <v>13.004755011026706</v>
      </c>
      <c r="S93">
        <v>8.1008571428571425</v>
      </c>
      <c r="T93">
        <v>0</v>
      </c>
      <c r="U93">
        <v>53.527023728006192</v>
      </c>
      <c r="V93">
        <v>6.3592781954887219</v>
      </c>
      <c r="W93">
        <v>10.681902263362199</v>
      </c>
      <c r="X93">
        <v>45.260553902386128</v>
      </c>
      <c r="Y93">
        <v>0</v>
      </c>
      <c r="Z93">
        <v>2.01070584</v>
      </c>
      <c r="AA93">
        <v>12.931030944000002</v>
      </c>
      <c r="AB93">
        <v>12.555207079999999</v>
      </c>
      <c r="AC93">
        <v>9.3762988799999984</v>
      </c>
      <c r="AD93">
        <v>11.834257760000002</v>
      </c>
      <c r="AE93">
        <v>15.981150639999999</v>
      </c>
      <c r="AF93">
        <v>9.2564999999999973</v>
      </c>
      <c r="AG93">
        <v>11.7958464</v>
      </c>
      <c r="AH93">
        <v>47.45964365999999</v>
      </c>
      <c r="AI93">
        <v>4.2961203999999995</v>
      </c>
      <c r="AJ93">
        <v>0</v>
      </c>
      <c r="AK93">
        <v>15.416279999999999</v>
      </c>
      <c r="AL93">
        <v>0</v>
      </c>
      <c r="AM93">
        <v>4.8588992571428564</v>
      </c>
      <c r="AN93">
        <v>0.93737000000000004</v>
      </c>
      <c r="AO93">
        <v>9.2003184000000022</v>
      </c>
      <c r="AP93">
        <v>3.5370971999999998</v>
      </c>
      <c r="AQ93">
        <v>19.098039999999997</v>
      </c>
      <c r="AR93">
        <v>1.3548288000000002</v>
      </c>
      <c r="AS93">
        <v>9.6986229600000016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33.469653171146796</v>
      </c>
      <c r="BB93">
        <f t="shared" si="1"/>
        <v>859.05441358526468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2.9506169390214505</v>
      </c>
      <c r="L94">
        <v>460.9328442480832</v>
      </c>
      <c r="M94">
        <v>13.808589240360195</v>
      </c>
      <c r="N94">
        <v>36.243842364532021</v>
      </c>
      <c r="O94">
        <v>0</v>
      </c>
      <c r="P94">
        <v>33.36163657208369</v>
      </c>
      <c r="Q94">
        <v>6.6939489280609807</v>
      </c>
      <c r="R94">
        <v>13.004755011026706</v>
      </c>
      <c r="S94">
        <v>8.1008571428571425</v>
      </c>
      <c r="T94">
        <v>0</v>
      </c>
      <c r="U94">
        <v>53.527023728006192</v>
      </c>
      <c r="V94">
        <v>6.3592781954887219</v>
      </c>
      <c r="W94">
        <v>10.681902263362199</v>
      </c>
      <c r="X94">
        <v>45.260553902386128</v>
      </c>
      <c r="Y94">
        <v>0</v>
      </c>
      <c r="Z94">
        <v>2.01070584</v>
      </c>
      <c r="AA94">
        <v>12.931030944000002</v>
      </c>
      <c r="AB94">
        <v>12.555207079999999</v>
      </c>
      <c r="AC94">
        <v>9.3762988799999984</v>
      </c>
      <c r="AD94">
        <v>11.834257760000002</v>
      </c>
      <c r="AE94">
        <v>15.981150639999999</v>
      </c>
      <c r="AF94">
        <v>9.2564999999999973</v>
      </c>
      <c r="AG94">
        <v>11.7958464</v>
      </c>
      <c r="AH94">
        <v>47.45964365999999</v>
      </c>
      <c r="AI94">
        <v>4.2961203999999995</v>
      </c>
      <c r="AJ94">
        <v>0</v>
      </c>
      <c r="AK94">
        <v>15.416279999999999</v>
      </c>
      <c r="AL94">
        <v>0</v>
      </c>
      <c r="AM94">
        <v>4.8588992571428564</v>
      </c>
      <c r="AN94">
        <v>0.93737000000000004</v>
      </c>
      <c r="AO94">
        <v>9.2003184000000022</v>
      </c>
      <c r="AP94">
        <v>3.5370971999999998</v>
      </c>
      <c r="AQ94">
        <v>19.098039999999997</v>
      </c>
      <c r="AR94">
        <v>8.1289727999999997</v>
      </c>
      <c r="AS94">
        <v>9.6986229600000016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33.723683571146793</v>
      </c>
      <c r="BB94">
        <f t="shared" si="1"/>
        <v>865.57452718526474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2.9506169390214505</v>
      </c>
      <c r="L95">
        <v>460.9328442480832</v>
      </c>
      <c r="M95">
        <v>13.808589240360195</v>
      </c>
      <c r="N95">
        <v>36.243842364532021</v>
      </c>
      <c r="O95">
        <v>0</v>
      </c>
      <c r="P95">
        <v>33.36163657208369</v>
      </c>
      <c r="Q95">
        <v>6.6939489280609807</v>
      </c>
      <c r="R95">
        <v>13.004755011026706</v>
      </c>
      <c r="S95">
        <v>8.1008571428571425</v>
      </c>
      <c r="T95">
        <v>0</v>
      </c>
      <c r="U95">
        <v>53.527023728006192</v>
      </c>
      <c r="V95">
        <v>6.3592781954887219</v>
      </c>
      <c r="W95">
        <v>10.681902263362199</v>
      </c>
      <c r="X95">
        <v>45.260553902386128</v>
      </c>
      <c r="Y95">
        <v>0</v>
      </c>
      <c r="Z95">
        <v>0</v>
      </c>
      <c r="AA95">
        <v>8.6206872959999998</v>
      </c>
      <c r="AB95">
        <v>12.121704816000001</v>
      </c>
      <c r="AC95">
        <v>8.9164694944000011</v>
      </c>
      <c r="AD95">
        <v>11.22633356</v>
      </c>
      <c r="AE95">
        <v>15.167135380800001</v>
      </c>
      <c r="AF95">
        <v>2.7829999999999995</v>
      </c>
      <c r="AG95">
        <v>11.7958464</v>
      </c>
      <c r="AH95">
        <v>46.922145399999998</v>
      </c>
      <c r="AI95">
        <v>4.2961203999999995</v>
      </c>
      <c r="AJ95">
        <v>0</v>
      </c>
      <c r="AK95">
        <v>15.416279999999999</v>
      </c>
      <c r="AL95">
        <v>0</v>
      </c>
      <c r="AM95">
        <v>4.8588992571428564</v>
      </c>
      <c r="AN95">
        <v>0.91824000000000006</v>
      </c>
      <c r="AO95">
        <v>9.2003184000000022</v>
      </c>
      <c r="AP95">
        <v>3.5370971999999998</v>
      </c>
      <c r="AQ95">
        <v>19.098039999999997</v>
      </c>
      <c r="AR95">
        <v>13.548287999999999</v>
      </c>
      <c r="AS95">
        <v>9.6986229600000016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33.339416426346808</v>
      </c>
      <c r="BB95">
        <f t="shared" si="1"/>
        <v>855.71166067326476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2.9506169390214505</v>
      </c>
      <c r="L96">
        <v>460.9328442480832</v>
      </c>
      <c r="M96">
        <v>13.808589240360195</v>
      </c>
      <c r="N96">
        <v>36.243842364532021</v>
      </c>
      <c r="O96">
        <v>0</v>
      </c>
      <c r="P96">
        <v>33.36163657208369</v>
      </c>
      <c r="Q96">
        <v>6.6939489280609807</v>
      </c>
      <c r="R96">
        <v>13.004755011026706</v>
      </c>
      <c r="S96">
        <v>8.1008571428571425</v>
      </c>
      <c r="T96">
        <v>0</v>
      </c>
      <c r="U96">
        <v>53.527023728006192</v>
      </c>
      <c r="V96">
        <v>6.3592781954887219</v>
      </c>
      <c r="W96">
        <v>10.681902263362199</v>
      </c>
      <c r="X96">
        <v>45.260553902386128</v>
      </c>
      <c r="Y96">
        <v>0</v>
      </c>
      <c r="Z96">
        <v>0</v>
      </c>
      <c r="AA96">
        <v>8.6206872959999998</v>
      </c>
      <c r="AB96">
        <v>12.121704816000001</v>
      </c>
      <c r="AC96">
        <v>8.9164694944000011</v>
      </c>
      <c r="AD96">
        <v>11.22633356</v>
      </c>
      <c r="AE96">
        <v>15.167135380800001</v>
      </c>
      <c r="AF96">
        <v>2.7224999999999997</v>
      </c>
      <c r="AG96">
        <v>11.7958464</v>
      </c>
      <c r="AH96">
        <v>46.922145399999998</v>
      </c>
      <c r="AI96">
        <v>4.2961203999999995</v>
      </c>
      <c r="AJ96">
        <v>0</v>
      </c>
      <c r="AK96">
        <v>15.416279999999999</v>
      </c>
      <c r="AL96">
        <v>0</v>
      </c>
      <c r="AM96">
        <v>4.8588992571428564</v>
      </c>
      <c r="AN96">
        <v>0.91824000000000006</v>
      </c>
      <c r="AO96">
        <v>9.2003184000000022</v>
      </c>
      <c r="AP96">
        <v>3.5370971999999998</v>
      </c>
      <c r="AQ96">
        <v>19.098039999999997</v>
      </c>
      <c r="AR96">
        <v>14.903116800000001</v>
      </c>
      <c r="AS96">
        <v>9.6986229600000016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33.387953756346796</v>
      </c>
      <c r="BB96">
        <f t="shared" si="1"/>
        <v>856.95745214326485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2.9506169390214505</v>
      </c>
      <c r="L97">
        <v>460.9328442480832</v>
      </c>
      <c r="M97">
        <v>13.808589240360195</v>
      </c>
      <c r="N97">
        <v>36.243842364532021</v>
      </c>
      <c r="O97">
        <v>0</v>
      </c>
      <c r="P97">
        <v>33.36163657208369</v>
      </c>
      <c r="Q97">
        <v>6.6939489280609807</v>
      </c>
      <c r="R97">
        <v>13.004755011026706</v>
      </c>
      <c r="S97">
        <v>8.1008571428571425</v>
      </c>
      <c r="T97">
        <v>0</v>
      </c>
      <c r="U97">
        <v>53.527023728006192</v>
      </c>
      <c r="V97">
        <v>6.3592781954887219</v>
      </c>
      <c r="W97">
        <v>10.681902263362199</v>
      </c>
      <c r="X97">
        <v>45.260553902386128</v>
      </c>
      <c r="Y97">
        <v>0</v>
      </c>
      <c r="Z97">
        <v>0</v>
      </c>
      <c r="AA97">
        <v>8.6206872959999998</v>
      </c>
      <c r="AB97">
        <v>12.121704816000001</v>
      </c>
      <c r="AC97">
        <v>8.9164694944000011</v>
      </c>
      <c r="AD97">
        <v>11.22633356</v>
      </c>
      <c r="AE97">
        <v>15.167135380800001</v>
      </c>
      <c r="AF97">
        <v>2.7224999999999997</v>
      </c>
      <c r="AG97">
        <v>11.7958464</v>
      </c>
      <c r="AH97">
        <v>46.922145399999998</v>
      </c>
      <c r="AI97">
        <v>4.2961203999999995</v>
      </c>
      <c r="AJ97">
        <v>0</v>
      </c>
      <c r="AK97">
        <v>15.416279999999999</v>
      </c>
      <c r="AL97">
        <v>0</v>
      </c>
      <c r="AM97">
        <v>4.8588992571428564</v>
      </c>
      <c r="AN97">
        <v>0.87997999999999998</v>
      </c>
      <c r="AO97">
        <v>9.2003184000000022</v>
      </c>
      <c r="AP97">
        <v>3.5370971999999998</v>
      </c>
      <c r="AQ97">
        <v>19.098039999999997</v>
      </c>
      <c r="AR97">
        <v>14.903116800000001</v>
      </c>
      <c r="AS97">
        <v>9.6986229600000016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33.386518756346796</v>
      </c>
      <c r="BB97">
        <f t="shared" si="1"/>
        <v>856.92062714326482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2.9506169390214505</v>
      </c>
      <c r="L98">
        <v>460.9328442480832</v>
      </c>
      <c r="M98">
        <v>13.808589240360195</v>
      </c>
      <c r="N98">
        <v>36.243842364532021</v>
      </c>
      <c r="O98">
        <v>0</v>
      </c>
      <c r="P98">
        <v>33.36163657208369</v>
      </c>
      <c r="Q98">
        <v>6.6939489280609807</v>
      </c>
      <c r="R98">
        <v>13.004755011026706</v>
      </c>
      <c r="S98">
        <v>8.1008571428571425</v>
      </c>
      <c r="T98">
        <v>0</v>
      </c>
      <c r="U98">
        <v>53.527023728006192</v>
      </c>
      <c r="V98">
        <v>6.3592781954887219</v>
      </c>
      <c r="W98">
        <v>10.681902263362199</v>
      </c>
      <c r="X98">
        <v>45.260553902386128</v>
      </c>
      <c r="Y98">
        <v>0</v>
      </c>
      <c r="Z98">
        <v>0</v>
      </c>
      <c r="AA98">
        <v>8.6206872959999998</v>
      </c>
      <c r="AB98">
        <v>12.121704816000001</v>
      </c>
      <c r="AC98">
        <v>8.9164694944000011</v>
      </c>
      <c r="AD98">
        <v>11.22633356</v>
      </c>
      <c r="AE98">
        <v>15.167135380800001</v>
      </c>
      <c r="AF98">
        <v>2.7224999999999997</v>
      </c>
      <c r="AG98">
        <v>11.7958464</v>
      </c>
      <c r="AH98">
        <v>46.922145399999998</v>
      </c>
      <c r="AI98">
        <v>4.2961203999999995</v>
      </c>
      <c r="AJ98">
        <v>0</v>
      </c>
      <c r="AK98">
        <v>15.416279999999999</v>
      </c>
      <c r="AL98">
        <v>0</v>
      </c>
      <c r="AM98">
        <v>4.8588992571428564</v>
      </c>
      <c r="AN98">
        <v>0.87997999999999998</v>
      </c>
      <c r="AO98">
        <v>9.2003184000000022</v>
      </c>
      <c r="AP98">
        <v>3.5370971999999998</v>
      </c>
      <c r="AQ98">
        <v>19.098039999999997</v>
      </c>
      <c r="AR98">
        <v>14.903116800000001</v>
      </c>
      <c r="AS98">
        <v>9.6986229600000016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33.386518756346796</v>
      </c>
      <c r="BB98">
        <f t="shared" si="1"/>
        <v>856.92062714326482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5.6643405432183949E-2</v>
      </c>
      <c r="L99">
        <f t="shared" si="2"/>
        <v>8.959597724746688</v>
      </c>
      <c r="M99">
        <f t="shared" si="2"/>
        <v>0.33140614176864452</v>
      </c>
      <c r="N99">
        <f t="shared" si="2"/>
        <v>0.86985221674876922</v>
      </c>
      <c r="O99">
        <f t="shared" si="2"/>
        <v>0</v>
      </c>
      <c r="P99">
        <f t="shared" si="2"/>
        <v>0.81145442047354033</v>
      </c>
      <c r="Q99">
        <f t="shared" si="2"/>
        <v>0.13353759800101531</v>
      </c>
      <c r="R99">
        <f t="shared" si="2"/>
        <v>0.25005263091094665</v>
      </c>
      <c r="S99">
        <f t="shared" si="2"/>
        <v>0.16002278408156442</v>
      </c>
      <c r="T99">
        <f t="shared" si="2"/>
        <v>0</v>
      </c>
      <c r="U99">
        <f t="shared" si="2"/>
        <v>1.0783284284607584</v>
      </c>
      <c r="V99">
        <f t="shared" si="2"/>
        <v>0.12643937088202994</v>
      </c>
      <c r="W99">
        <f t="shared" si="2"/>
        <v>0.24346999500152372</v>
      </c>
      <c r="X99">
        <f t="shared" si="2"/>
        <v>1.0153206005887287</v>
      </c>
      <c r="Y99">
        <f t="shared" si="2"/>
        <v>0</v>
      </c>
      <c r="Z99">
        <f t="shared" si="2"/>
        <v>9.9529939080000046E-2</v>
      </c>
      <c r="AA99">
        <f t="shared" si="2"/>
        <v>0.25739639790800001</v>
      </c>
      <c r="AB99">
        <f t="shared" si="2"/>
        <v>0.28433658874399992</v>
      </c>
      <c r="AC99">
        <f t="shared" si="2"/>
        <v>0.2004840216704</v>
      </c>
      <c r="AD99">
        <f t="shared" si="2"/>
        <v>0.27125577804000051</v>
      </c>
      <c r="AE99">
        <f t="shared" si="2"/>
        <v>0.28083526442400014</v>
      </c>
      <c r="AF99">
        <f t="shared" si="2"/>
        <v>8.9721499999999996E-2</v>
      </c>
      <c r="AG99">
        <f t="shared" si="2"/>
        <v>0.28310031359999982</v>
      </c>
      <c r="AH99">
        <f t="shared" si="2"/>
        <v>1.1277439843799997</v>
      </c>
      <c r="AI99">
        <f t="shared" si="2"/>
        <v>0.13820814604999987</v>
      </c>
      <c r="AJ99">
        <f t="shared" si="2"/>
        <v>0</v>
      </c>
      <c r="AK99">
        <f t="shared" si="2"/>
        <v>0.3699907199999995</v>
      </c>
      <c r="AL99">
        <f t="shared" si="2"/>
        <v>0</v>
      </c>
      <c r="AM99">
        <f t="shared" si="2"/>
        <v>8.9636057339682509E-2</v>
      </c>
      <c r="AN99">
        <f t="shared" si="2"/>
        <v>2.2516010000000017E-2</v>
      </c>
      <c r="AO99">
        <f t="shared" si="2"/>
        <v>0.20648851859999987</v>
      </c>
      <c r="AP99">
        <f t="shared" si="2"/>
        <v>8.4418719840000059E-2</v>
      </c>
      <c r="AQ99">
        <f t="shared" si="2"/>
        <v>0.16681789999999982</v>
      </c>
      <c r="AR99">
        <f t="shared" si="2"/>
        <v>0.3083929055999996</v>
      </c>
      <c r="AS99">
        <f t="shared" si="2"/>
        <v>0.23134311064799967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0.69556280074625965</v>
      </c>
      <c r="BB99">
        <f t="shared" si="1"/>
        <v>17.852778392274207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75.05</v>
      </c>
      <c r="BA3">
        <v>2.8199999999999932</v>
      </c>
      <c r="BB3">
        <f>SUM(B3:AZ3)-BA3</f>
        <v>72.23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75.05</v>
      </c>
      <c r="BA4">
        <v>2.8199999999999932</v>
      </c>
      <c r="BB4">
        <f t="shared" ref="BB4:BB67" si="0">SUM(B4:AZ4)-BA4</f>
        <v>72.23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75.05</v>
      </c>
      <c r="BA5">
        <v>2.8199999999999932</v>
      </c>
      <c r="BB5">
        <f t="shared" si="0"/>
        <v>72.23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75.05</v>
      </c>
      <c r="BA6">
        <v>2.8199999999999932</v>
      </c>
      <c r="BB6">
        <f t="shared" si="0"/>
        <v>72.23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75.05</v>
      </c>
      <c r="BA7">
        <v>2.8199999999999932</v>
      </c>
      <c r="BB7">
        <f t="shared" si="0"/>
        <v>72.23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75.05</v>
      </c>
      <c r="BA8">
        <v>2.8199999999999932</v>
      </c>
      <c r="BB8">
        <f t="shared" si="0"/>
        <v>72.23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75.05</v>
      </c>
      <c r="BA9">
        <v>2.8199999999999932</v>
      </c>
      <c r="BB9">
        <f t="shared" si="0"/>
        <v>72.23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75.05</v>
      </c>
      <c r="BA10">
        <v>2.8199999999999932</v>
      </c>
      <c r="BB10">
        <f t="shared" si="0"/>
        <v>72.23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74.300000000000011</v>
      </c>
      <c r="BA11">
        <v>2.7700000000000102</v>
      </c>
      <c r="BB11">
        <f t="shared" si="0"/>
        <v>71.53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74.300000000000011</v>
      </c>
      <c r="BA12">
        <v>2.7700000000000102</v>
      </c>
      <c r="BB12">
        <f t="shared" si="0"/>
        <v>71.53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74.300000000000011</v>
      </c>
      <c r="BA13">
        <v>2.7700000000000102</v>
      </c>
      <c r="BB13">
        <f t="shared" si="0"/>
        <v>71.53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74.300000000000011</v>
      </c>
      <c r="BA14">
        <v>2.7700000000000102</v>
      </c>
      <c r="BB14">
        <f t="shared" si="0"/>
        <v>71.53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74.300000000000011</v>
      </c>
      <c r="BA15">
        <v>2.7700000000000102</v>
      </c>
      <c r="BB15">
        <f t="shared" si="0"/>
        <v>71.53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74.300000000000011</v>
      </c>
      <c r="BA16">
        <v>2.7700000000000102</v>
      </c>
      <c r="BB16">
        <f t="shared" si="0"/>
        <v>71.53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74.300000000000011</v>
      </c>
      <c r="BA17">
        <v>2.7700000000000102</v>
      </c>
      <c r="BB17">
        <f t="shared" si="0"/>
        <v>71.53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74.300000000000011</v>
      </c>
      <c r="BA18">
        <v>2.7700000000000102</v>
      </c>
      <c r="BB18">
        <f t="shared" si="0"/>
        <v>71.53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74.300000000000011</v>
      </c>
      <c r="BA19">
        <v>2.7700000000000102</v>
      </c>
      <c r="BB19">
        <f t="shared" si="0"/>
        <v>71.53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74.300000000000011</v>
      </c>
      <c r="BA20">
        <v>2.7700000000000102</v>
      </c>
      <c r="BB20">
        <f t="shared" si="0"/>
        <v>71.53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74.220000000000013</v>
      </c>
      <c r="BA21">
        <v>2.7700000000000102</v>
      </c>
      <c r="BB21">
        <f t="shared" si="0"/>
        <v>71.45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74.220000000000013</v>
      </c>
      <c r="BA22">
        <v>2.7700000000000102</v>
      </c>
      <c r="BB22">
        <f t="shared" si="0"/>
        <v>71.45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73.920000000000016</v>
      </c>
      <c r="BA23">
        <v>2.7600000000000193</v>
      </c>
      <c r="BB23">
        <f t="shared" si="0"/>
        <v>71.16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73.920000000000016</v>
      </c>
      <c r="BA24">
        <v>2.7600000000000193</v>
      </c>
      <c r="BB24">
        <f t="shared" si="0"/>
        <v>71.16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73.920000000000016</v>
      </c>
      <c r="BA25">
        <v>2.7600000000000193</v>
      </c>
      <c r="BB25">
        <f t="shared" si="0"/>
        <v>71.16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74.040000000000006</v>
      </c>
      <c r="BA26">
        <v>2.7600000000000051</v>
      </c>
      <c r="BB26">
        <f t="shared" si="0"/>
        <v>71.28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74.789999999999992</v>
      </c>
      <c r="BA27">
        <v>2.7999999999999829</v>
      </c>
      <c r="BB27">
        <f t="shared" si="0"/>
        <v>71.990000000000009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74.789999999999992</v>
      </c>
      <c r="BA28">
        <v>2.7999999999999829</v>
      </c>
      <c r="BB28">
        <f t="shared" si="0"/>
        <v>71.990000000000009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74.789999999999992</v>
      </c>
      <c r="BA29">
        <v>2.7999999999999829</v>
      </c>
      <c r="BB29">
        <f t="shared" si="0"/>
        <v>71.990000000000009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74.789999999999992</v>
      </c>
      <c r="BA30">
        <v>2.7999999999999829</v>
      </c>
      <c r="BB30">
        <f t="shared" si="0"/>
        <v>71.990000000000009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74.709999999999994</v>
      </c>
      <c r="BA31">
        <v>2.7999999999999829</v>
      </c>
      <c r="BB31">
        <f t="shared" si="0"/>
        <v>71.910000000000011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74.709999999999994</v>
      </c>
      <c r="BA32">
        <v>2.7999999999999829</v>
      </c>
      <c r="BB32">
        <f t="shared" si="0"/>
        <v>71.910000000000011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74.709999999999994</v>
      </c>
      <c r="BA33">
        <v>2.7999999999999829</v>
      </c>
      <c r="BB33">
        <f t="shared" si="0"/>
        <v>71.910000000000011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74.709999999999994</v>
      </c>
      <c r="BA34">
        <v>2.7999999999999829</v>
      </c>
      <c r="BB34">
        <f t="shared" si="0"/>
        <v>71.910000000000011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74.709999999999994</v>
      </c>
      <c r="BA35">
        <v>2.7999999999999829</v>
      </c>
      <c r="BB35">
        <f t="shared" si="0"/>
        <v>71.910000000000011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74.709999999999994</v>
      </c>
      <c r="BA36">
        <v>2.7999999999999829</v>
      </c>
      <c r="BB36">
        <f t="shared" si="0"/>
        <v>71.910000000000011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74.709999999999994</v>
      </c>
      <c r="BA37">
        <v>2.7999999999999829</v>
      </c>
      <c r="BB37">
        <f t="shared" si="0"/>
        <v>71.910000000000011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74.709999999999994</v>
      </c>
      <c r="BA38">
        <v>2.7999999999999829</v>
      </c>
      <c r="BB38">
        <f t="shared" si="0"/>
        <v>71.910000000000011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74.709999999999994</v>
      </c>
      <c r="BA39">
        <v>2.7999999999999829</v>
      </c>
      <c r="BB39">
        <f t="shared" si="0"/>
        <v>71.910000000000011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74.709999999999994</v>
      </c>
      <c r="BA40">
        <v>2.7999999999999829</v>
      </c>
      <c r="BB40">
        <f t="shared" si="0"/>
        <v>71.910000000000011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74.789999999999992</v>
      </c>
      <c r="BA41">
        <v>2.8099999999999881</v>
      </c>
      <c r="BB41">
        <f t="shared" si="0"/>
        <v>71.98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74.86999999999999</v>
      </c>
      <c r="BA42">
        <v>2.8099999999999739</v>
      </c>
      <c r="BB42">
        <f t="shared" si="0"/>
        <v>72.060000000000016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74.86999999999999</v>
      </c>
      <c r="BA43">
        <v>2.8099999999999739</v>
      </c>
      <c r="BB43">
        <f t="shared" si="0"/>
        <v>72.060000000000016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75.009999999999991</v>
      </c>
      <c r="BA44">
        <v>2.819999999999979</v>
      </c>
      <c r="BB44">
        <f t="shared" si="0"/>
        <v>72.190000000000012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75.009999999999991</v>
      </c>
      <c r="BA45">
        <v>2.819999999999979</v>
      </c>
      <c r="BB45">
        <f t="shared" si="0"/>
        <v>72.190000000000012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75.009999999999991</v>
      </c>
      <c r="BA46">
        <v>2.819999999999979</v>
      </c>
      <c r="BB46">
        <f t="shared" si="0"/>
        <v>72.190000000000012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75.009999999999991</v>
      </c>
      <c r="BA47">
        <v>2.819999999999979</v>
      </c>
      <c r="BB47">
        <f t="shared" si="0"/>
        <v>72.190000000000012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75.009999999999991</v>
      </c>
      <c r="BA48">
        <v>2.819999999999979</v>
      </c>
      <c r="BB48">
        <f t="shared" si="0"/>
        <v>72.190000000000012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75.009999999999991</v>
      </c>
      <c r="BA49">
        <v>2.819999999999979</v>
      </c>
      <c r="BB49">
        <f t="shared" si="0"/>
        <v>72.190000000000012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75.009999999999991</v>
      </c>
      <c r="BA50">
        <v>2.819999999999979</v>
      </c>
      <c r="BB50">
        <f t="shared" si="0"/>
        <v>72.190000000000012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75.009999999999991</v>
      </c>
      <c r="BA51">
        <v>2.819999999999979</v>
      </c>
      <c r="BB51">
        <f t="shared" si="0"/>
        <v>72.190000000000012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75.009999999999991</v>
      </c>
      <c r="BA52">
        <v>2.819999999999979</v>
      </c>
      <c r="BB52">
        <f t="shared" si="0"/>
        <v>72.190000000000012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75.009999999999991</v>
      </c>
      <c r="BA53">
        <v>2.819999999999979</v>
      </c>
      <c r="BB53">
        <f t="shared" si="0"/>
        <v>72.190000000000012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74.86</v>
      </c>
      <c r="BA54">
        <v>2.8099999999999881</v>
      </c>
      <c r="BB54">
        <f t="shared" si="0"/>
        <v>72.050000000000011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74.7</v>
      </c>
      <c r="BA55">
        <v>2.8099999999999881</v>
      </c>
      <c r="BB55">
        <f t="shared" si="0"/>
        <v>71.890000000000015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74.58</v>
      </c>
      <c r="BA56">
        <v>2.7999999999999829</v>
      </c>
      <c r="BB56">
        <f t="shared" si="0"/>
        <v>71.780000000000015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74.7</v>
      </c>
      <c r="BA57">
        <v>2.8099999999999881</v>
      </c>
      <c r="BB57">
        <f t="shared" si="0"/>
        <v>71.890000000000015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74.7</v>
      </c>
      <c r="BA58">
        <v>2.8099999999999881</v>
      </c>
      <c r="BB58">
        <f t="shared" si="0"/>
        <v>71.890000000000015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74.75</v>
      </c>
      <c r="BA59">
        <v>2.8099999999999881</v>
      </c>
      <c r="BB59">
        <f t="shared" si="0"/>
        <v>71.940000000000012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74.75</v>
      </c>
      <c r="BA60">
        <v>2.8099999999999881</v>
      </c>
      <c r="BB60">
        <f t="shared" si="0"/>
        <v>71.940000000000012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74.75</v>
      </c>
      <c r="BA61">
        <v>2.8099999999999881</v>
      </c>
      <c r="BB61">
        <f t="shared" si="0"/>
        <v>71.940000000000012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74.649999999999991</v>
      </c>
      <c r="BA62">
        <v>2.8099999999999881</v>
      </c>
      <c r="BB62">
        <f t="shared" si="0"/>
        <v>71.84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74.649999999999991</v>
      </c>
      <c r="BA63">
        <v>2.8099999999999881</v>
      </c>
      <c r="BB63">
        <f t="shared" si="0"/>
        <v>71.84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74.649999999999991</v>
      </c>
      <c r="BA64">
        <v>2.8099999999999881</v>
      </c>
      <c r="BB64">
        <f t="shared" si="0"/>
        <v>71.84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74.649999999999991</v>
      </c>
      <c r="BA65">
        <v>2.8099999999999881</v>
      </c>
      <c r="BB65">
        <f t="shared" si="0"/>
        <v>71.84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74.649999999999991</v>
      </c>
      <c r="BA66">
        <v>2.8099999999999881</v>
      </c>
      <c r="BB66">
        <f t="shared" si="0"/>
        <v>71.84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74.649999999999991</v>
      </c>
      <c r="BA67">
        <v>2.8099999999999881</v>
      </c>
      <c r="BB67">
        <f t="shared" si="0"/>
        <v>71.84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74.649999999999991</v>
      </c>
      <c r="BA68">
        <v>2.8099999999999881</v>
      </c>
      <c r="BB68">
        <f t="shared" ref="BB68:BB99" si="1">SUM(B68:AZ68)-BA68</f>
        <v>71.84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74.649999999999991</v>
      </c>
      <c r="BA69">
        <v>2.8099999999999881</v>
      </c>
      <c r="BB69">
        <f t="shared" si="1"/>
        <v>71.84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74.649999999999991</v>
      </c>
      <c r="BA70">
        <v>2.8099999999999881</v>
      </c>
      <c r="BB70">
        <f t="shared" si="1"/>
        <v>71.84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74.649999999999991</v>
      </c>
      <c r="BA71">
        <v>2.8099999999999881</v>
      </c>
      <c r="BB71">
        <f t="shared" si="1"/>
        <v>71.84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74.649999999999991</v>
      </c>
      <c r="BA72">
        <v>2.8099999999999881</v>
      </c>
      <c r="BB72">
        <f t="shared" si="1"/>
        <v>71.84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74.649999999999991</v>
      </c>
      <c r="BA73">
        <v>2.8099999999999881</v>
      </c>
      <c r="BB73">
        <f t="shared" si="1"/>
        <v>71.84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74.649999999999991</v>
      </c>
      <c r="BA74">
        <v>2.8099999999999881</v>
      </c>
      <c r="BB74">
        <f t="shared" si="1"/>
        <v>71.84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73.860000000000014</v>
      </c>
      <c r="BA75">
        <v>2.7600000000000193</v>
      </c>
      <c r="BB75">
        <f t="shared" si="1"/>
        <v>71.099999999999994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73.860000000000014</v>
      </c>
      <c r="BA76">
        <v>2.7600000000000193</v>
      </c>
      <c r="BB76">
        <f t="shared" si="1"/>
        <v>71.099999999999994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73.750000000000014</v>
      </c>
      <c r="BA77">
        <v>2.7600000000000193</v>
      </c>
      <c r="BB77">
        <f t="shared" si="1"/>
        <v>70.989999999999995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73.750000000000014</v>
      </c>
      <c r="BA78">
        <v>2.7600000000000193</v>
      </c>
      <c r="BB78">
        <f t="shared" si="1"/>
        <v>70.989999999999995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73.750000000000014</v>
      </c>
      <c r="BA79">
        <v>2.7600000000000193</v>
      </c>
      <c r="BB79">
        <f t="shared" si="1"/>
        <v>70.989999999999995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73.750000000000014</v>
      </c>
      <c r="BA80">
        <v>2.7600000000000193</v>
      </c>
      <c r="BB80">
        <f t="shared" si="1"/>
        <v>70.989999999999995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73.750000000000014</v>
      </c>
      <c r="BA81">
        <v>2.7600000000000193</v>
      </c>
      <c r="BB81">
        <f t="shared" si="1"/>
        <v>70.989999999999995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73.750000000000014</v>
      </c>
      <c r="BA82">
        <v>2.7600000000000193</v>
      </c>
      <c r="BB82">
        <f t="shared" si="1"/>
        <v>70.989999999999995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73.750000000000014</v>
      </c>
      <c r="BA83">
        <v>2.7600000000000193</v>
      </c>
      <c r="BB83">
        <f t="shared" si="1"/>
        <v>70.989999999999995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73.750000000000014</v>
      </c>
      <c r="BA84">
        <v>2.7600000000000193</v>
      </c>
      <c r="BB84">
        <f t="shared" si="1"/>
        <v>70.989999999999995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73.750000000000014</v>
      </c>
      <c r="BA85">
        <v>2.7600000000000193</v>
      </c>
      <c r="BB85">
        <f t="shared" si="1"/>
        <v>70.989999999999995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73.750000000000014</v>
      </c>
      <c r="BA86">
        <v>2.7600000000000193</v>
      </c>
      <c r="BB86">
        <f t="shared" si="1"/>
        <v>70.989999999999995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73.860000000000014</v>
      </c>
      <c r="BA87">
        <v>2.7600000000000193</v>
      </c>
      <c r="BB87">
        <f t="shared" si="1"/>
        <v>71.099999999999994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73.860000000000014</v>
      </c>
      <c r="BA88">
        <v>2.7600000000000193</v>
      </c>
      <c r="BB88">
        <f t="shared" si="1"/>
        <v>71.099999999999994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73.860000000000014</v>
      </c>
      <c r="BA89">
        <v>2.7600000000000193</v>
      </c>
      <c r="BB89">
        <f t="shared" si="1"/>
        <v>71.099999999999994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73.860000000000014</v>
      </c>
      <c r="BA90">
        <v>2.7600000000000193</v>
      </c>
      <c r="BB90">
        <f t="shared" si="1"/>
        <v>71.099999999999994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74.77</v>
      </c>
      <c r="BA91">
        <v>2.8099999999999881</v>
      </c>
      <c r="BB91">
        <f t="shared" si="1"/>
        <v>71.960000000000008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74.77</v>
      </c>
      <c r="BA92">
        <v>2.8099999999999881</v>
      </c>
      <c r="BB92">
        <f t="shared" si="1"/>
        <v>71.960000000000008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74.77</v>
      </c>
      <c r="BA93">
        <v>2.8099999999999881</v>
      </c>
      <c r="BB93">
        <f t="shared" si="1"/>
        <v>71.960000000000008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74.66</v>
      </c>
      <c r="BA94">
        <v>2.8099999999999881</v>
      </c>
      <c r="BB94">
        <f t="shared" si="1"/>
        <v>71.850000000000009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74.66</v>
      </c>
      <c r="BA95">
        <v>2.8099999999999881</v>
      </c>
      <c r="BB95">
        <f t="shared" si="1"/>
        <v>71.850000000000009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74.66</v>
      </c>
      <c r="BA96">
        <v>2.8099999999999881</v>
      </c>
      <c r="BB96">
        <f t="shared" si="1"/>
        <v>71.850000000000009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74.66</v>
      </c>
      <c r="BA97">
        <v>2.8099999999999881</v>
      </c>
      <c r="BB97">
        <f t="shared" si="1"/>
        <v>71.850000000000009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74.66</v>
      </c>
      <c r="BA98">
        <v>2.8099999999999881</v>
      </c>
      <c r="BB98">
        <f t="shared" si="1"/>
        <v>71.850000000000009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1.7887599999999988</v>
      </c>
      <c r="BA99">
        <f t="shared" si="2"/>
        <v>6.7077499999999998E-2</v>
      </c>
      <c r="BB99">
        <f t="shared" si="1"/>
        <v>1.7216824999999989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0.42178499999999985</v>
      </c>
      <c r="BB3">
        <f>SUM(B3:AZ3)-BA3</f>
        <v>10.825815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0.42178499999999985</v>
      </c>
      <c r="BB4">
        <f t="shared" ref="BB4:BB67" si="0">SUM(B4:AZ4)-BA4</f>
        <v>10.825815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0.42178499999999985</v>
      </c>
      <c r="BB5">
        <f t="shared" si="0"/>
        <v>10.825815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0.42178499999999985</v>
      </c>
      <c r="BB6">
        <f t="shared" si="0"/>
        <v>10.825815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0.42178499999999985</v>
      </c>
      <c r="BB7">
        <f t="shared" si="0"/>
        <v>10.825815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9.0467650000000006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0.33925400000000039</v>
      </c>
      <c r="BB8">
        <f t="shared" si="0"/>
        <v>8.7075110000000002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0.42178499999999985</v>
      </c>
      <c r="BB9">
        <f t="shared" si="0"/>
        <v>10.825815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0.42178499999999985</v>
      </c>
      <c r="BB10">
        <f t="shared" si="0"/>
        <v>10.825815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0.42178499999999985</v>
      </c>
      <c r="BB11">
        <f t="shared" si="0"/>
        <v>10.825815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0.42178499999999985</v>
      </c>
      <c r="BB12">
        <f t="shared" si="0"/>
        <v>10.825815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0.42178499999999985</v>
      </c>
      <c r="BB13">
        <f t="shared" si="0"/>
        <v>10.825815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0.42178499999999985</v>
      </c>
      <c r="BB14">
        <f t="shared" si="0"/>
        <v>10.825815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0.42178499999999985</v>
      </c>
      <c r="BB15">
        <f t="shared" si="0"/>
        <v>10.825815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0.42178499999999985</v>
      </c>
      <c r="BB16">
        <f t="shared" si="0"/>
        <v>10.825815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0.42178499999999985</v>
      </c>
      <c r="BB17">
        <f t="shared" si="0"/>
        <v>10.825815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0.42178499999999985</v>
      </c>
      <c r="BB18">
        <f t="shared" si="0"/>
        <v>10.825815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0.42178499999999985</v>
      </c>
      <c r="BB19">
        <f t="shared" si="0"/>
        <v>10.825815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0.42178499999999985</v>
      </c>
      <c r="BB20">
        <f t="shared" si="0"/>
        <v>10.825815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0.42178499999999985</v>
      </c>
      <c r="BB21">
        <f t="shared" si="0"/>
        <v>10.825815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0.42178499999999985</v>
      </c>
      <c r="BB22">
        <f t="shared" si="0"/>
        <v>10.825815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0.42178499999999985</v>
      </c>
      <c r="BB23">
        <f t="shared" si="0"/>
        <v>10.825815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0.42178499999999985</v>
      </c>
      <c r="BB24">
        <f t="shared" si="0"/>
        <v>10.825815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0.42178499999999985</v>
      </c>
      <c r="BB25">
        <f t="shared" si="0"/>
        <v>10.825815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0.42178499999999985</v>
      </c>
      <c r="BB26">
        <f t="shared" si="0"/>
        <v>10.825815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10.712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0.40169999999999995</v>
      </c>
      <c r="BB27">
        <f t="shared" si="0"/>
        <v>10.3103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10.712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0.40169999999999995</v>
      </c>
      <c r="BB28">
        <f t="shared" si="0"/>
        <v>10.3103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10.712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0.40169999999999995</v>
      </c>
      <c r="BB29">
        <f t="shared" si="0"/>
        <v>10.3103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10.712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0.40169999999999995</v>
      </c>
      <c r="BB30">
        <f t="shared" si="0"/>
        <v>10.3103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10.712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0.40169999999999995</v>
      </c>
      <c r="BB31">
        <f t="shared" si="0"/>
        <v>10.3103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10.712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0.40169999999999995</v>
      </c>
      <c r="BB32">
        <f t="shared" si="0"/>
        <v>10.3103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10.712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0.40169999999999995</v>
      </c>
      <c r="BB33">
        <f t="shared" si="0"/>
        <v>10.3103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10.712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0.40169999999999995</v>
      </c>
      <c r="BB34">
        <f t="shared" si="0"/>
        <v>10.3103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10.712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0.40169999999999995</v>
      </c>
      <c r="BB35">
        <f t="shared" si="0"/>
        <v>10.3103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10.712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0.40169999999999995</v>
      </c>
      <c r="BB36">
        <f t="shared" si="0"/>
        <v>10.3103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0.42178499999999985</v>
      </c>
      <c r="BB37">
        <f t="shared" si="0"/>
        <v>10.825815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0.42178499999999985</v>
      </c>
      <c r="BB38">
        <f t="shared" si="0"/>
        <v>10.825815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0.42178499999999985</v>
      </c>
      <c r="BB39">
        <f t="shared" si="0"/>
        <v>10.825815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0.42178499999999985</v>
      </c>
      <c r="BB40">
        <f t="shared" si="0"/>
        <v>10.825815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0.42178499999999985</v>
      </c>
      <c r="BB41">
        <f t="shared" si="0"/>
        <v>10.825815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0.42178499999999985</v>
      </c>
      <c r="BB42">
        <f t="shared" si="0"/>
        <v>10.825815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0.42178499999999985</v>
      </c>
      <c r="BB43">
        <f t="shared" si="0"/>
        <v>10.825815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0.42178499999999985</v>
      </c>
      <c r="BB44">
        <f t="shared" si="0"/>
        <v>10.825815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0.42178499999999985</v>
      </c>
      <c r="BB45">
        <f t="shared" si="0"/>
        <v>10.825815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0.42178499999999985</v>
      </c>
      <c r="BB46">
        <f t="shared" si="0"/>
        <v>10.825815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0.42178499999999985</v>
      </c>
      <c r="BB47">
        <f t="shared" si="0"/>
        <v>10.825815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0.42178499999999985</v>
      </c>
      <c r="BB48">
        <f t="shared" si="0"/>
        <v>10.825815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0.42178499999999985</v>
      </c>
      <c r="BB49">
        <f t="shared" si="0"/>
        <v>10.825815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0.42178499999999985</v>
      </c>
      <c r="BB50">
        <f t="shared" si="0"/>
        <v>10.825815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0.42178499999999985</v>
      </c>
      <c r="BB51">
        <f t="shared" si="0"/>
        <v>10.825815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0.42178499999999985</v>
      </c>
      <c r="BB52">
        <f t="shared" si="0"/>
        <v>10.825815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0.42178499999999985</v>
      </c>
      <c r="BB53">
        <f t="shared" si="0"/>
        <v>10.825815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0.42178499999999985</v>
      </c>
      <c r="BB54">
        <f t="shared" si="0"/>
        <v>10.825815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0.42178499999999985</v>
      </c>
      <c r="BB55">
        <f t="shared" si="0"/>
        <v>10.825815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0.42178499999999985</v>
      </c>
      <c r="BB56">
        <f t="shared" si="0"/>
        <v>10.825815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0.42178499999999985</v>
      </c>
      <c r="BB57">
        <f t="shared" si="0"/>
        <v>10.825815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0.42178499999999985</v>
      </c>
      <c r="BB58">
        <f t="shared" si="0"/>
        <v>10.825815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0.42178499999999985</v>
      </c>
      <c r="BB59">
        <f t="shared" si="0"/>
        <v>10.825815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0.42178499999999985</v>
      </c>
      <c r="BB60">
        <f t="shared" si="0"/>
        <v>10.825815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0.42178499999999985</v>
      </c>
      <c r="BB61">
        <f t="shared" si="0"/>
        <v>10.825815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0.42178499999999985</v>
      </c>
      <c r="BB62">
        <f t="shared" si="0"/>
        <v>10.825815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0.42178499999999985</v>
      </c>
      <c r="BB63">
        <f t="shared" si="0"/>
        <v>10.825815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0.42178499999999985</v>
      </c>
      <c r="BB64">
        <f t="shared" si="0"/>
        <v>10.825815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0.42178499999999985</v>
      </c>
      <c r="BB65">
        <f t="shared" si="0"/>
        <v>10.825815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0.42178499999999985</v>
      </c>
      <c r="BB66">
        <f t="shared" si="0"/>
        <v>10.825815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0.42178499999999985</v>
      </c>
      <c r="BB67">
        <f t="shared" si="0"/>
        <v>10.825815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0.42178499999999985</v>
      </c>
      <c r="BB68">
        <f t="shared" ref="BB68:BB99" si="1">SUM(B68:AZ68)-BA68</f>
        <v>10.825815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0.42178499999999985</v>
      </c>
      <c r="BB69">
        <f t="shared" si="1"/>
        <v>10.825815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0.42178499999999985</v>
      </c>
      <c r="BB70">
        <f t="shared" si="1"/>
        <v>10.825815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0.42178499999999985</v>
      </c>
      <c r="BB71">
        <f t="shared" si="1"/>
        <v>10.825815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0.42178499999999985</v>
      </c>
      <c r="BB72">
        <f t="shared" si="1"/>
        <v>10.825815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0.42178499999999985</v>
      </c>
      <c r="BB73">
        <f t="shared" si="1"/>
        <v>10.825815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0.42178499999999985</v>
      </c>
      <c r="BB74">
        <f t="shared" si="1"/>
        <v>10.825815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0.42178499999999985</v>
      </c>
      <c r="BB75">
        <f t="shared" si="1"/>
        <v>10.825815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0.42178499999999985</v>
      </c>
      <c r="BB76">
        <f t="shared" si="1"/>
        <v>10.825815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0.42178499999999985</v>
      </c>
      <c r="BB77">
        <f t="shared" si="1"/>
        <v>10.825815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0.42178499999999985</v>
      </c>
      <c r="BB78">
        <f t="shared" si="1"/>
        <v>10.825815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0.42178499999999985</v>
      </c>
      <c r="BB79">
        <f t="shared" si="1"/>
        <v>10.825815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0.42178499999999985</v>
      </c>
      <c r="BB80">
        <f t="shared" si="1"/>
        <v>10.825815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0.42178499999999985</v>
      </c>
      <c r="BB81">
        <f t="shared" si="1"/>
        <v>10.825815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0.42178499999999985</v>
      </c>
      <c r="BB82">
        <f t="shared" si="1"/>
        <v>10.825815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0.42178499999999985</v>
      </c>
      <c r="BB83">
        <f t="shared" si="1"/>
        <v>10.825815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0.42178499999999985</v>
      </c>
      <c r="BB84">
        <f t="shared" si="1"/>
        <v>10.825815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0.42178499999999985</v>
      </c>
      <c r="BB85">
        <f t="shared" si="1"/>
        <v>10.825815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0.42178499999999985</v>
      </c>
      <c r="BB86">
        <f t="shared" si="1"/>
        <v>10.825815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0.42178499999999985</v>
      </c>
      <c r="BB87">
        <f t="shared" si="1"/>
        <v>10.825815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0.42178499999999985</v>
      </c>
      <c r="BB88">
        <f t="shared" si="1"/>
        <v>10.825815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0.42178499999999985</v>
      </c>
      <c r="BB89">
        <f t="shared" si="1"/>
        <v>10.825815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0.42178499999999985</v>
      </c>
      <c r="BB90">
        <f t="shared" si="1"/>
        <v>10.825815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0.42178499999999985</v>
      </c>
      <c r="BB91">
        <f t="shared" si="1"/>
        <v>10.825815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0.42178499999999985</v>
      </c>
      <c r="BB92">
        <f t="shared" si="1"/>
        <v>10.825815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0.42178499999999985</v>
      </c>
      <c r="BB93">
        <f t="shared" si="1"/>
        <v>10.825815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0.42178499999999985</v>
      </c>
      <c r="BB94">
        <f t="shared" si="1"/>
        <v>10.825815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0.42178499999999985</v>
      </c>
      <c r="BB95">
        <f t="shared" si="1"/>
        <v>10.825815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0.42178499999999985</v>
      </c>
      <c r="BB96">
        <f t="shared" si="1"/>
        <v>10.825815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0.42178499999999985</v>
      </c>
      <c r="BB97">
        <f t="shared" si="1"/>
        <v>10.825815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0.42178499999999985</v>
      </c>
      <c r="BB98">
        <f t="shared" si="1"/>
        <v>10.825815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0.26805319125000021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1.0051994749999998E-2</v>
      </c>
      <c r="BB99">
        <f t="shared" si="1"/>
        <v>0.2580011965000002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154.76</v>
      </c>
      <c r="L3" s="203">
        <v>122.21</v>
      </c>
      <c r="M3" s="203">
        <v>30.02</v>
      </c>
      <c r="N3" s="203">
        <v>49.93</v>
      </c>
      <c r="O3" s="203">
        <v>70.540000000000006</v>
      </c>
      <c r="P3" s="203">
        <v>23.25</v>
      </c>
      <c r="Q3" s="203">
        <v>9.2200000000000006</v>
      </c>
      <c r="R3" s="203">
        <v>17.920000000000002</v>
      </c>
      <c r="S3" s="203">
        <v>11.16</v>
      </c>
      <c r="T3" s="203">
        <v>0</v>
      </c>
      <c r="U3" s="203">
        <v>39.35</v>
      </c>
      <c r="V3" s="203">
        <v>8.76</v>
      </c>
      <c r="W3" s="203">
        <v>14.7</v>
      </c>
      <c r="X3" s="203">
        <v>62.36</v>
      </c>
      <c r="Y3" s="203">
        <v>0</v>
      </c>
      <c r="Z3" s="203">
        <v>93.91</v>
      </c>
      <c r="AA3" s="203">
        <v>35.17</v>
      </c>
      <c r="AB3" s="203">
        <v>0</v>
      </c>
      <c r="AC3" s="203">
        <v>5.83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5.22</v>
      </c>
      <c r="AJ3" s="203">
        <v>0</v>
      </c>
      <c r="AK3" s="203">
        <v>93.97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154.76</v>
      </c>
      <c r="L4" s="203">
        <v>122.21</v>
      </c>
      <c r="M4" s="203">
        <v>30.02</v>
      </c>
      <c r="N4" s="203">
        <v>49.93</v>
      </c>
      <c r="O4" s="203">
        <v>70.540000000000006</v>
      </c>
      <c r="P4" s="203">
        <v>23.25</v>
      </c>
      <c r="Q4" s="203">
        <v>9.2200000000000006</v>
      </c>
      <c r="R4" s="203">
        <v>17.920000000000002</v>
      </c>
      <c r="S4" s="203">
        <v>11.16</v>
      </c>
      <c r="T4" s="203">
        <v>0</v>
      </c>
      <c r="U4" s="203">
        <v>39.35</v>
      </c>
      <c r="V4" s="203">
        <v>8.76</v>
      </c>
      <c r="W4" s="203">
        <v>14.7</v>
      </c>
      <c r="X4" s="203">
        <v>62.36</v>
      </c>
      <c r="Y4" s="203">
        <v>0</v>
      </c>
      <c r="Z4" s="203">
        <v>93.91</v>
      </c>
      <c r="AA4" s="203">
        <v>35.17</v>
      </c>
      <c r="AB4" s="203">
        <v>0</v>
      </c>
      <c r="AC4" s="203">
        <v>5.83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5.22</v>
      </c>
      <c r="AJ4" s="203">
        <v>0</v>
      </c>
      <c r="AK4" s="203">
        <v>93.97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154.76</v>
      </c>
      <c r="L5" s="203">
        <v>122.21</v>
      </c>
      <c r="M5" s="203">
        <v>30.02</v>
      </c>
      <c r="N5" s="203">
        <v>49.93</v>
      </c>
      <c r="O5" s="203">
        <v>70.540000000000006</v>
      </c>
      <c r="P5" s="203">
        <v>23.25</v>
      </c>
      <c r="Q5" s="203">
        <v>9.2200000000000006</v>
      </c>
      <c r="R5" s="203">
        <v>17.920000000000002</v>
      </c>
      <c r="S5" s="203">
        <v>11.16</v>
      </c>
      <c r="T5" s="203">
        <v>0</v>
      </c>
      <c r="U5" s="203">
        <v>39.35</v>
      </c>
      <c r="V5" s="203">
        <v>8.76</v>
      </c>
      <c r="W5" s="203">
        <v>14.7</v>
      </c>
      <c r="X5" s="203">
        <v>62.36</v>
      </c>
      <c r="Y5" s="203">
        <v>0</v>
      </c>
      <c r="Z5" s="203">
        <v>93.91</v>
      </c>
      <c r="AA5" s="203">
        <v>35.17</v>
      </c>
      <c r="AB5" s="203">
        <v>0</v>
      </c>
      <c r="AC5" s="203">
        <v>5.83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5.22</v>
      </c>
      <c r="AJ5" s="203">
        <v>0</v>
      </c>
      <c r="AK5" s="203">
        <v>93.97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154.76</v>
      </c>
      <c r="L6" s="203">
        <v>122.21</v>
      </c>
      <c r="M6" s="203">
        <v>30.02</v>
      </c>
      <c r="N6" s="203">
        <v>49.93</v>
      </c>
      <c r="O6" s="203">
        <v>70.540000000000006</v>
      </c>
      <c r="P6" s="203">
        <v>23.25</v>
      </c>
      <c r="Q6" s="203">
        <v>9.2200000000000006</v>
      </c>
      <c r="R6" s="203">
        <v>17.920000000000002</v>
      </c>
      <c r="S6" s="203">
        <v>11.16</v>
      </c>
      <c r="T6" s="203">
        <v>0</v>
      </c>
      <c r="U6" s="203">
        <v>39.35</v>
      </c>
      <c r="V6" s="203">
        <v>8.76</v>
      </c>
      <c r="W6" s="203">
        <v>14.7</v>
      </c>
      <c r="X6" s="203">
        <v>62.36</v>
      </c>
      <c r="Y6" s="203">
        <v>0</v>
      </c>
      <c r="Z6" s="203">
        <v>93.91</v>
      </c>
      <c r="AA6" s="203">
        <v>35.17</v>
      </c>
      <c r="AB6" s="203">
        <v>0</v>
      </c>
      <c r="AC6" s="203">
        <v>5.83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5.22</v>
      </c>
      <c r="AJ6" s="203">
        <v>0</v>
      </c>
      <c r="AK6" s="203">
        <v>93.97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154.76</v>
      </c>
      <c r="L7" s="203">
        <v>122.21</v>
      </c>
      <c r="M7" s="203">
        <v>30.02</v>
      </c>
      <c r="N7" s="203">
        <v>49.93</v>
      </c>
      <c r="O7" s="203">
        <v>70.540000000000006</v>
      </c>
      <c r="P7" s="203">
        <v>23.25</v>
      </c>
      <c r="Q7" s="203">
        <v>9.2200000000000006</v>
      </c>
      <c r="R7" s="203">
        <v>17.920000000000002</v>
      </c>
      <c r="S7" s="203">
        <v>11.16</v>
      </c>
      <c r="T7" s="203">
        <v>0</v>
      </c>
      <c r="U7" s="203">
        <v>39.35</v>
      </c>
      <c r="V7" s="203">
        <v>8.76</v>
      </c>
      <c r="W7" s="203">
        <v>14.7</v>
      </c>
      <c r="X7" s="203">
        <v>62.36</v>
      </c>
      <c r="Y7" s="203">
        <v>0</v>
      </c>
      <c r="Z7" s="203">
        <v>93.91</v>
      </c>
      <c r="AA7" s="203">
        <v>35.17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8.89</v>
      </c>
      <c r="AJ7" s="203">
        <v>0</v>
      </c>
      <c r="AK7" s="203">
        <v>93.97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154.76</v>
      </c>
      <c r="L8" s="203">
        <v>122.21</v>
      </c>
      <c r="M8" s="203">
        <v>30.02</v>
      </c>
      <c r="N8" s="203">
        <v>49.93</v>
      </c>
      <c r="O8" s="203">
        <v>70.540000000000006</v>
      </c>
      <c r="P8" s="203">
        <v>23.25</v>
      </c>
      <c r="Q8" s="203">
        <v>9.2200000000000006</v>
      </c>
      <c r="R8" s="203">
        <v>17.920000000000002</v>
      </c>
      <c r="S8" s="203">
        <v>11.16</v>
      </c>
      <c r="T8" s="203">
        <v>0</v>
      </c>
      <c r="U8" s="203">
        <v>39.35</v>
      </c>
      <c r="V8" s="203">
        <v>8.76</v>
      </c>
      <c r="W8" s="203">
        <v>14.7</v>
      </c>
      <c r="X8" s="203">
        <v>62.36</v>
      </c>
      <c r="Y8" s="203">
        <v>0</v>
      </c>
      <c r="Z8" s="203">
        <v>93.91</v>
      </c>
      <c r="AA8" s="203">
        <v>35.17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8.93</v>
      </c>
      <c r="AJ8" s="203">
        <v>0</v>
      </c>
      <c r="AK8" s="203">
        <v>93.97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154.76</v>
      </c>
      <c r="L9" s="203">
        <v>122.21</v>
      </c>
      <c r="M9" s="203">
        <v>30.02</v>
      </c>
      <c r="N9" s="203">
        <v>49.93</v>
      </c>
      <c r="O9" s="203">
        <v>70.540000000000006</v>
      </c>
      <c r="P9" s="203">
        <v>23.25</v>
      </c>
      <c r="Q9" s="203">
        <v>9.2200000000000006</v>
      </c>
      <c r="R9" s="203">
        <v>17.920000000000002</v>
      </c>
      <c r="S9" s="203">
        <v>11.16</v>
      </c>
      <c r="T9" s="203">
        <v>0</v>
      </c>
      <c r="U9" s="203">
        <v>39.35</v>
      </c>
      <c r="V9" s="203">
        <v>8.76</v>
      </c>
      <c r="W9" s="203">
        <v>14.7</v>
      </c>
      <c r="X9" s="203">
        <v>62.36</v>
      </c>
      <c r="Y9" s="203">
        <v>0</v>
      </c>
      <c r="Z9" s="203">
        <v>93.91</v>
      </c>
      <c r="AA9" s="203">
        <v>35.17</v>
      </c>
      <c r="AB9" s="203">
        <v>0</v>
      </c>
      <c r="AC9" s="203">
        <v>13.57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8.93</v>
      </c>
      <c r="AJ9" s="203">
        <v>0</v>
      </c>
      <c r="AK9" s="203">
        <v>93.97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154.76</v>
      </c>
      <c r="L10" s="203">
        <v>122.21</v>
      </c>
      <c r="M10" s="203">
        <v>30.02</v>
      </c>
      <c r="N10" s="203">
        <v>49.93</v>
      </c>
      <c r="O10" s="203">
        <v>70.540000000000006</v>
      </c>
      <c r="P10" s="203">
        <v>23.25</v>
      </c>
      <c r="Q10" s="203">
        <v>9.2200000000000006</v>
      </c>
      <c r="R10" s="203">
        <v>17.920000000000002</v>
      </c>
      <c r="S10" s="203">
        <v>11.16</v>
      </c>
      <c r="T10" s="203">
        <v>0</v>
      </c>
      <c r="U10" s="203">
        <v>39.35</v>
      </c>
      <c r="V10" s="203">
        <v>8.76</v>
      </c>
      <c r="W10" s="203">
        <v>14.7</v>
      </c>
      <c r="X10" s="203">
        <v>62.36</v>
      </c>
      <c r="Y10" s="203">
        <v>0</v>
      </c>
      <c r="Z10" s="203">
        <v>93.91</v>
      </c>
      <c r="AA10" s="203">
        <v>35.17</v>
      </c>
      <c r="AB10" s="203">
        <v>0</v>
      </c>
      <c r="AC10" s="203">
        <v>13.57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8.93</v>
      </c>
      <c r="AJ10" s="203">
        <v>0</v>
      </c>
      <c r="AK10" s="203">
        <v>93.97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154.76</v>
      </c>
      <c r="L11" s="203">
        <v>122.21</v>
      </c>
      <c r="M11" s="203">
        <v>30.02</v>
      </c>
      <c r="N11" s="203">
        <v>49.93</v>
      </c>
      <c r="O11" s="203">
        <v>70.540000000000006</v>
      </c>
      <c r="P11" s="203">
        <v>23.25</v>
      </c>
      <c r="Q11" s="203">
        <v>9.2200000000000006</v>
      </c>
      <c r="R11" s="203">
        <v>17.920000000000002</v>
      </c>
      <c r="S11" s="203">
        <v>11.16</v>
      </c>
      <c r="T11" s="203">
        <v>0</v>
      </c>
      <c r="U11" s="203">
        <v>37.74</v>
      </c>
      <c r="V11" s="203">
        <v>8.76</v>
      </c>
      <c r="W11" s="203">
        <v>14.7</v>
      </c>
      <c r="X11" s="203">
        <v>62.36</v>
      </c>
      <c r="Y11" s="203">
        <v>0</v>
      </c>
      <c r="Z11" s="203">
        <v>93.91</v>
      </c>
      <c r="AA11" s="203">
        <v>35.17</v>
      </c>
      <c r="AB11" s="203">
        <v>0</v>
      </c>
      <c r="AC11" s="203">
        <v>13.57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8.93</v>
      </c>
      <c r="AJ11" s="203">
        <v>0</v>
      </c>
      <c r="AK11" s="203">
        <v>95.54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154.76</v>
      </c>
      <c r="L12" s="203">
        <v>122.21</v>
      </c>
      <c r="M12" s="203">
        <v>30.02</v>
      </c>
      <c r="N12" s="203">
        <v>49.93</v>
      </c>
      <c r="O12" s="203">
        <v>70.540000000000006</v>
      </c>
      <c r="P12" s="203">
        <v>23.25</v>
      </c>
      <c r="Q12" s="203">
        <v>9.2200000000000006</v>
      </c>
      <c r="R12" s="203">
        <v>17.920000000000002</v>
      </c>
      <c r="S12" s="203">
        <v>11.16</v>
      </c>
      <c r="T12" s="203">
        <v>0</v>
      </c>
      <c r="U12" s="203">
        <v>37.74</v>
      </c>
      <c r="V12" s="203">
        <v>8.76</v>
      </c>
      <c r="W12" s="203">
        <v>14.7</v>
      </c>
      <c r="X12" s="203">
        <v>62.36</v>
      </c>
      <c r="Y12" s="203">
        <v>0</v>
      </c>
      <c r="Z12" s="203">
        <v>93.91</v>
      </c>
      <c r="AA12" s="203">
        <v>35.17</v>
      </c>
      <c r="AB12" s="203">
        <v>0</v>
      </c>
      <c r="AC12" s="203">
        <v>13.57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8.93</v>
      </c>
      <c r="AJ12" s="203">
        <v>0</v>
      </c>
      <c r="AK12" s="203">
        <v>95.54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154.76</v>
      </c>
      <c r="L13" s="203">
        <v>122.21</v>
      </c>
      <c r="M13" s="203">
        <v>30.02</v>
      </c>
      <c r="N13" s="203">
        <v>49.93</v>
      </c>
      <c r="O13" s="203">
        <v>70.540000000000006</v>
      </c>
      <c r="P13" s="203">
        <v>23.25</v>
      </c>
      <c r="Q13" s="203">
        <v>9.2200000000000006</v>
      </c>
      <c r="R13" s="203">
        <v>17.920000000000002</v>
      </c>
      <c r="S13" s="203">
        <v>11.16</v>
      </c>
      <c r="T13" s="203">
        <v>0</v>
      </c>
      <c r="U13" s="203">
        <v>37.74</v>
      </c>
      <c r="V13" s="203">
        <v>8.76</v>
      </c>
      <c r="W13" s="203">
        <v>14.7</v>
      </c>
      <c r="X13" s="203">
        <v>62.36</v>
      </c>
      <c r="Y13" s="203">
        <v>0</v>
      </c>
      <c r="Z13" s="203">
        <v>104.34</v>
      </c>
      <c r="AA13" s="203">
        <v>35.17</v>
      </c>
      <c r="AB13" s="203">
        <v>0</v>
      </c>
      <c r="AC13" s="203">
        <v>6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5.0199999999999996</v>
      </c>
      <c r="AJ13" s="203">
        <v>0</v>
      </c>
      <c r="AK13" s="203">
        <v>95.54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154.76</v>
      </c>
      <c r="L14" s="203">
        <v>122.21</v>
      </c>
      <c r="M14" s="203">
        <v>30.02</v>
      </c>
      <c r="N14" s="203">
        <v>49.93</v>
      </c>
      <c r="O14" s="203">
        <v>70.540000000000006</v>
      </c>
      <c r="P14" s="203">
        <v>23.25</v>
      </c>
      <c r="Q14" s="203">
        <v>9.2200000000000006</v>
      </c>
      <c r="R14" s="203">
        <v>17.920000000000002</v>
      </c>
      <c r="S14" s="203">
        <v>11.16</v>
      </c>
      <c r="T14" s="203">
        <v>0</v>
      </c>
      <c r="U14" s="203">
        <v>37.74</v>
      </c>
      <c r="V14" s="203">
        <v>8.76</v>
      </c>
      <c r="W14" s="203">
        <v>14.7</v>
      </c>
      <c r="X14" s="203">
        <v>62.36</v>
      </c>
      <c r="Y14" s="203">
        <v>0</v>
      </c>
      <c r="Z14" s="203">
        <v>104.34</v>
      </c>
      <c r="AA14" s="203">
        <v>35.17</v>
      </c>
      <c r="AB14" s="203">
        <v>0</v>
      </c>
      <c r="AC14" s="203">
        <v>6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5.22</v>
      </c>
      <c r="AJ14" s="203">
        <v>0</v>
      </c>
      <c r="AK14" s="203">
        <v>95.54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154.76</v>
      </c>
      <c r="L15" s="203">
        <v>122.21</v>
      </c>
      <c r="M15" s="203">
        <v>30.02</v>
      </c>
      <c r="N15" s="203">
        <v>49.93</v>
      </c>
      <c r="O15" s="203">
        <v>70.540000000000006</v>
      </c>
      <c r="P15" s="203">
        <v>23.25</v>
      </c>
      <c r="Q15" s="203">
        <v>9.2200000000000006</v>
      </c>
      <c r="R15" s="203">
        <v>17.920000000000002</v>
      </c>
      <c r="S15" s="203">
        <v>11.16</v>
      </c>
      <c r="T15" s="203">
        <v>0</v>
      </c>
      <c r="U15" s="203">
        <v>37.74</v>
      </c>
      <c r="V15" s="203">
        <v>8.76</v>
      </c>
      <c r="W15" s="203">
        <v>14.7</v>
      </c>
      <c r="X15" s="203">
        <v>62.36</v>
      </c>
      <c r="Y15" s="203">
        <v>0</v>
      </c>
      <c r="Z15" s="203">
        <v>104.34</v>
      </c>
      <c r="AA15" s="203">
        <v>35.17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8.93</v>
      </c>
      <c r="AJ15" s="203">
        <v>0</v>
      </c>
      <c r="AK15" s="203">
        <v>95.54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154.76</v>
      </c>
      <c r="L16" s="203">
        <v>122.21</v>
      </c>
      <c r="M16" s="203">
        <v>30.02</v>
      </c>
      <c r="N16" s="203">
        <v>49.93</v>
      </c>
      <c r="O16" s="203">
        <v>70.540000000000006</v>
      </c>
      <c r="P16" s="203">
        <v>23.25</v>
      </c>
      <c r="Q16" s="203">
        <v>9.2200000000000006</v>
      </c>
      <c r="R16" s="203">
        <v>17.920000000000002</v>
      </c>
      <c r="S16" s="203">
        <v>11.16</v>
      </c>
      <c r="T16" s="203">
        <v>0</v>
      </c>
      <c r="U16" s="203">
        <v>37.74</v>
      </c>
      <c r="V16" s="203">
        <v>8.76</v>
      </c>
      <c r="W16" s="203">
        <v>14.7</v>
      </c>
      <c r="X16" s="203">
        <v>62.36</v>
      </c>
      <c r="Y16" s="203">
        <v>0</v>
      </c>
      <c r="Z16" s="203">
        <v>104.34</v>
      </c>
      <c r="AA16" s="203">
        <v>35.17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8.93</v>
      </c>
      <c r="AJ16" s="203">
        <v>0</v>
      </c>
      <c r="AK16" s="203">
        <v>95.54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154.76</v>
      </c>
      <c r="L17" s="203">
        <v>122.21</v>
      </c>
      <c r="M17" s="203">
        <v>30.02</v>
      </c>
      <c r="N17" s="203">
        <v>49.93</v>
      </c>
      <c r="O17" s="203">
        <v>70.540000000000006</v>
      </c>
      <c r="P17" s="203">
        <v>23.25</v>
      </c>
      <c r="Q17" s="203">
        <v>9.2200000000000006</v>
      </c>
      <c r="R17" s="203">
        <v>17.920000000000002</v>
      </c>
      <c r="S17" s="203">
        <v>11.16</v>
      </c>
      <c r="T17" s="203">
        <v>0</v>
      </c>
      <c r="U17" s="203">
        <v>37.74</v>
      </c>
      <c r="V17" s="203">
        <v>8.76</v>
      </c>
      <c r="W17" s="203">
        <v>14.7</v>
      </c>
      <c r="X17" s="203">
        <v>62.36</v>
      </c>
      <c r="Y17" s="203">
        <v>0</v>
      </c>
      <c r="Z17" s="203">
        <v>104.34</v>
      </c>
      <c r="AA17" s="203">
        <v>35.17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8.93</v>
      </c>
      <c r="AJ17" s="203">
        <v>0</v>
      </c>
      <c r="AK17" s="203">
        <v>95.54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154.76</v>
      </c>
      <c r="L18" s="203">
        <v>122.21</v>
      </c>
      <c r="M18" s="203">
        <v>30.02</v>
      </c>
      <c r="N18" s="203">
        <v>49.93</v>
      </c>
      <c r="O18" s="203">
        <v>70.540000000000006</v>
      </c>
      <c r="P18" s="203">
        <v>23.25</v>
      </c>
      <c r="Q18" s="203">
        <v>9.2200000000000006</v>
      </c>
      <c r="R18" s="203">
        <v>17.920000000000002</v>
      </c>
      <c r="S18" s="203">
        <v>11.16</v>
      </c>
      <c r="T18" s="203">
        <v>0</v>
      </c>
      <c r="U18" s="203">
        <v>37.74</v>
      </c>
      <c r="V18" s="203">
        <v>8.76</v>
      </c>
      <c r="W18" s="203">
        <v>14.7</v>
      </c>
      <c r="X18" s="203">
        <v>62.36</v>
      </c>
      <c r="Y18" s="203">
        <v>0</v>
      </c>
      <c r="Z18" s="203">
        <v>104.34</v>
      </c>
      <c r="AA18" s="203">
        <v>35.17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8.93</v>
      </c>
      <c r="AJ18" s="203">
        <v>0</v>
      </c>
      <c r="AK18" s="203">
        <v>95.54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154.76</v>
      </c>
      <c r="L19" s="203">
        <v>122.21</v>
      </c>
      <c r="M19" s="203">
        <v>30.02</v>
      </c>
      <c r="N19" s="203">
        <v>49.93</v>
      </c>
      <c r="O19" s="203">
        <v>70.540000000000006</v>
      </c>
      <c r="P19" s="203">
        <v>23.25</v>
      </c>
      <c r="Q19" s="203">
        <v>9.2200000000000006</v>
      </c>
      <c r="R19" s="203">
        <v>17.920000000000002</v>
      </c>
      <c r="S19" s="203">
        <v>11.16</v>
      </c>
      <c r="T19" s="203">
        <v>0</v>
      </c>
      <c r="U19" s="203">
        <v>37.74</v>
      </c>
      <c r="V19" s="203">
        <v>8.76</v>
      </c>
      <c r="W19" s="203">
        <v>14.7</v>
      </c>
      <c r="X19" s="203">
        <v>62.36</v>
      </c>
      <c r="Y19" s="203">
        <v>0</v>
      </c>
      <c r="Z19" s="203">
        <v>104.34</v>
      </c>
      <c r="AA19" s="203">
        <v>35.17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9.6199999999999992</v>
      </c>
      <c r="AJ19" s="203">
        <v>0</v>
      </c>
      <c r="AK19" s="203">
        <v>95.54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154.76</v>
      </c>
      <c r="L20" s="203">
        <v>122.21</v>
      </c>
      <c r="M20" s="203">
        <v>30.02</v>
      </c>
      <c r="N20" s="203">
        <v>49.93</v>
      </c>
      <c r="O20" s="203">
        <v>70.540000000000006</v>
      </c>
      <c r="P20" s="203">
        <v>23.25</v>
      </c>
      <c r="Q20" s="203">
        <v>9.2200000000000006</v>
      </c>
      <c r="R20" s="203">
        <v>17.920000000000002</v>
      </c>
      <c r="S20" s="203">
        <v>11.16</v>
      </c>
      <c r="T20" s="203">
        <v>0</v>
      </c>
      <c r="U20" s="203">
        <v>37.74</v>
      </c>
      <c r="V20" s="203">
        <v>8.76</v>
      </c>
      <c r="W20" s="203">
        <v>14.7</v>
      </c>
      <c r="X20" s="203">
        <v>62.36</v>
      </c>
      <c r="Y20" s="203">
        <v>0</v>
      </c>
      <c r="Z20" s="203">
        <v>104.34</v>
      </c>
      <c r="AA20" s="203">
        <v>35.17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9.6199999999999992</v>
      </c>
      <c r="AJ20" s="203">
        <v>0</v>
      </c>
      <c r="AK20" s="203">
        <v>95.54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154.76</v>
      </c>
      <c r="L21" s="203">
        <v>122.21</v>
      </c>
      <c r="M21" s="203">
        <v>30.02</v>
      </c>
      <c r="N21" s="203">
        <v>49.93</v>
      </c>
      <c r="O21" s="203">
        <v>70.540000000000006</v>
      </c>
      <c r="P21" s="203">
        <v>23.25</v>
      </c>
      <c r="Q21" s="203">
        <v>9.2200000000000006</v>
      </c>
      <c r="R21" s="203">
        <v>17.920000000000002</v>
      </c>
      <c r="S21" s="203">
        <v>11.16</v>
      </c>
      <c r="T21" s="203">
        <v>0</v>
      </c>
      <c r="U21" s="203">
        <v>37.74</v>
      </c>
      <c r="V21" s="203">
        <v>8.76</v>
      </c>
      <c r="W21" s="203">
        <v>14.7</v>
      </c>
      <c r="X21" s="203">
        <v>62.36</v>
      </c>
      <c r="Y21" s="203">
        <v>0</v>
      </c>
      <c r="Z21" s="203">
        <v>104.34</v>
      </c>
      <c r="AA21" s="203">
        <v>35.17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9.6199999999999992</v>
      </c>
      <c r="AJ21" s="203">
        <v>0</v>
      </c>
      <c r="AK21" s="203">
        <v>95.54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154.76</v>
      </c>
      <c r="L22" s="203">
        <v>122.21</v>
      </c>
      <c r="M22" s="203">
        <v>30.02</v>
      </c>
      <c r="N22" s="203">
        <v>49.93</v>
      </c>
      <c r="O22" s="203">
        <v>70.540000000000006</v>
      </c>
      <c r="P22" s="203">
        <v>23.25</v>
      </c>
      <c r="Q22" s="203">
        <v>9.2200000000000006</v>
      </c>
      <c r="R22" s="203">
        <v>17.920000000000002</v>
      </c>
      <c r="S22" s="203">
        <v>11.16</v>
      </c>
      <c r="T22" s="203">
        <v>0</v>
      </c>
      <c r="U22" s="203">
        <v>37.74</v>
      </c>
      <c r="V22" s="203">
        <v>8.76</v>
      </c>
      <c r="W22" s="203">
        <v>14.7</v>
      </c>
      <c r="X22" s="203">
        <v>62.36</v>
      </c>
      <c r="Y22" s="203">
        <v>0</v>
      </c>
      <c r="Z22" s="203">
        <v>104.34</v>
      </c>
      <c r="AA22" s="203">
        <v>35.17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9.6199999999999992</v>
      </c>
      <c r="AJ22" s="203">
        <v>0</v>
      </c>
      <c r="AK22" s="203">
        <v>95.54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154.76</v>
      </c>
      <c r="L23" s="203">
        <v>122.21</v>
      </c>
      <c r="M23" s="203">
        <v>30.02</v>
      </c>
      <c r="N23" s="203">
        <v>49.93</v>
      </c>
      <c r="O23" s="203">
        <v>70.540000000000006</v>
      </c>
      <c r="P23" s="203">
        <v>22.82</v>
      </c>
      <c r="Q23" s="203">
        <v>9.2200000000000006</v>
      </c>
      <c r="R23" s="203">
        <v>17.920000000000002</v>
      </c>
      <c r="S23" s="203">
        <v>11.16</v>
      </c>
      <c r="T23" s="203">
        <v>0</v>
      </c>
      <c r="U23" s="203">
        <v>37.74</v>
      </c>
      <c r="V23" s="203">
        <v>8.76</v>
      </c>
      <c r="W23" s="203">
        <v>14.7</v>
      </c>
      <c r="X23" s="203">
        <v>62.36</v>
      </c>
      <c r="Y23" s="203">
        <v>0</v>
      </c>
      <c r="Z23" s="203">
        <v>104.34</v>
      </c>
      <c r="AA23" s="203">
        <v>35.17</v>
      </c>
      <c r="AB23" s="203">
        <v>0</v>
      </c>
      <c r="AC23" s="203">
        <v>13.57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8</v>
      </c>
      <c r="AJ23" s="203">
        <v>0</v>
      </c>
      <c r="AK23" s="203">
        <v>95.54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154.76</v>
      </c>
      <c r="L24" s="203">
        <v>122.21</v>
      </c>
      <c r="M24" s="203">
        <v>30.02</v>
      </c>
      <c r="N24" s="203">
        <v>49.93</v>
      </c>
      <c r="O24" s="203">
        <v>70.540000000000006</v>
      </c>
      <c r="P24" s="203">
        <v>22.4</v>
      </c>
      <c r="Q24" s="203">
        <v>9.2200000000000006</v>
      </c>
      <c r="R24" s="203">
        <v>17.920000000000002</v>
      </c>
      <c r="S24" s="203">
        <v>11.16</v>
      </c>
      <c r="T24" s="203">
        <v>0</v>
      </c>
      <c r="U24" s="203">
        <v>37.74</v>
      </c>
      <c r="V24" s="203">
        <v>8.76</v>
      </c>
      <c r="W24" s="203">
        <v>14.7</v>
      </c>
      <c r="X24" s="203">
        <v>62.36</v>
      </c>
      <c r="Y24" s="203">
        <v>0</v>
      </c>
      <c r="Z24" s="203">
        <v>104.34</v>
      </c>
      <c r="AA24" s="203">
        <v>35.17</v>
      </c>
      <c r="AB24" s="203">
        <v>0</v>
      </c>
      <c r="AC24" s="203">
        <v>13.57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8</v>
      </c>
      <c r="AJ24" s="203">
        <v>0</v>
      </c>
      <c r="AK24" s="203">
        <v>95.54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154.76</v>
      </c>
      <c r="L25" s="203">
        <v>122.21</v>
      </c>
      <c r="M25" s="203">
        <v>30.02</v>
      </c>
      <c r="N25" s="203">
        <v>49.93</v>
      </c>
      <c r="O25" s="203">
        <v>70.540000000000006</v>
      </c>
      <c r="P25" s="203">
        <v>21.96</v>
      </c>
      <c r="Q25" s="203">
        <v>9.2200000000000006</v>
      </c>
      <c r="R25" s="203">
        <v>17.920000000000002</v>
      </c>
      <c r="S25" s="203">
        <v>11.16</v>
      </c>
      <c r="T25" s="203">
        <v>0</v>
      </c>
      <c r="U25" s="203">
        <v>37.74</v>
      </c>
      <c r="V25" s="203">
        <v>8.76</v>
      </c>
      <c r="W25" s="203">
        <v>14.7</v>
      </c>
      <c r="X25" s="203">
        <v>62.36</v>
      </c>
      <c r="Y25" s="203">
        <v>0</v>
      </c>
      <c r="Z25" s="203">
        <v>104.34</v>
      </c>
      <c r="AA25" s="203">
        <v>35.17</v>
      </c>
      <c r="AB25" s="203">
        <v>0</v>
      </c>
      <c r="AC25" s="203">
        <v>13.57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8</v>
      </c>
      <c r="AJ25" s="203">
        <v>0</v>
      </c>
      <c r="AK25" s="203">
        <v>95.54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154.76</v>
      </c>
      <c r="L26" s="203">
        <v>122.21</v>
      </c>
      <c r="M26" s="203">
        <v>30.02</v>
      </c>
      <c r="N26" s="203">
        <v>49.93</v>
      </c>
      <c r="O26" s="203">
        <v>70.540000000000006</v>
      </c>
      <c r="P26" s="203">
        <v>21.54</v>
      </c>
      <c r="Q26" s="203">
        <v>9.2200000000000006</v>
      </c>
      <c r="R26" s="203">
        <v>17.920000000000002</v>
      </c>
      <c r="S26" s="203">
        <v>11.16</v>
      </c>
      <c r="T26" s="203">
        <v>0</v>
      </c>
      <c r="U26" s="203">
        <v>37.74</v>
      </c>
      <c r="V26" s="203">
        <v>8.76</v>
      </c>
      <c r="W26" s="203">
        <v>14.7</v>
      </c>
      <c r="X26" s="203">
        <v>62.36</v>
      </c>
      <c r="Y26" s="203">
        <v>0</v>
      </c>
      <c r="Z26" s="203">
        <v>104.34</v>
      </c>
      <c r="AA26" s="203">
        <v>35.17</v>
      </c>
      <c r="AB26" s="203">
        <v>0</v>
      </c>
      <c r="AC26" s="203">
        <v>13.57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8</v>
      </c>
      <c r="AJ26" s="203">
        <v>0</v>
      </c>
      <c r="AK26" s="203">
        <v>95.54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154.76</v>
      </c>
      <c r="L27" s="203">
        <v>122.21</v>
      </c>
      <c r="M27" s="203">
        <v>30.02</v>
      </c>
      <c r="N27" s="203">
        <v>49.93</v>
      </c>
      <c r="O27" s="203">
        <v>70.540000000000006</v>
      </c>
      <c r="P27" s="203">
        <v>20.399999999999999</v>
      </c>
      <c r="Q27" s="203">
        <v>9.2200000000000006</v>
      </c>
      <c r="R27" s="203">
        <v>17.920000000000002</v>
      </c>
      <c r="S27" s="203">
        <v>11.16</v>
      </c>
      <c r="T27" s="203">
        <v>0</v>
      </c>
      <c r="U27" s="203">
        <v>37.74</v>
      </c>
      <c r="V27" s="203">
        <v>8.76</v>
      </c>
      <c r="W27" s="203">
        <v>14.7</v>
      </c>
      <c r="X27" s="203">
        <v>62.36</v>
      </c>
      <c r="Y27" s="203">
        <v>0</v>
      </c>
      <c r="Z27" s="203">
        <v>104.34</v>
      </c>
      <c r="AA27" s="203">
        <v>35.17</v>
      </c>
      <c r="AB27" s="203">
        <v>0</v>
      </c>
      <c r="AC27" s="203">
        <v>13.57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8</v>
      </c>
      <c r="AJ27" s="203">
        <v>0</v>
      </c>
      <c r="AK27" s="203">
        <v>95.54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4.6100000000000003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154.76</v>
      </c>
      <c r="L28" s="203">
        <v>122.21</v>
      </c>
      <c r="M28" s="203">
        <v>30.02</v>
      </c>
      <c r="N28" s="203">
        <v>49.93</v>
      </c>
      <c r="O28" s="203">
        <v>70.540000000000006</v>
      </c>
      <c r="P28" s="203">
        <v>20.399999999999999</v>
      </c>
      <c r="Q28" s="203">
        <v>9.2200000000000006</v>
      </c>
      <c r="R28" s="203">
        <v>17.920000000000002</v>
      </c>
      <c r="S28" s="203">
        <v>11.16</v>
      </c>
      <c r="T28" s="203">
        <v>0</v>
      </c>
      <c r="U28" s="203">
        <v>37.74</v>
      </c>
      <c r="V28" s="203">
        <v>8.76</v>
      </c>
      <c r="W28" s="203">
        <v>14.7</v>
      </c>
      <c r="X28" s="203">
        <v>62.36</v>
      </c>
      <c r="Y28" s="203">
        <v>0</v>
      </c>
      <c r="Z28" s="203">
        <v>104.34</v>
      </c>
      <c r="AA28" s="203">
        <v>35.17</v>
      </c>
      <c r="AB28" s="203">
        <v>0</v>
      </c>
      <c r="AC28" s="203">
        <v>13.57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8</v>
      </c>
      <c r="AJ28" s="203">
        <v>0</v>
      </c>
      <c r="AK28" s="203">
        <v>95.54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10.5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154.76</v>
      </c>
      <c r="L29" s="203">
        <v>122.21</v>
      </c>
      <c r="M29" s="203">
        <v>30.02</v>
      </c>
      <c r="N29" s="203">
        <v>49.93</v>
      </c>
      <c r="O29" s="203">
        <v>70.540000000000006</v>
      </c>
      <c r="P29" s="203">
        <v>20.399999999999999</v>
      </c>
      <c r="Q29" s="203">
        <v>9.2200000000000006</v>
      </c>
      <c r="R29" s="203">
        <v>17.920000000000002</v>
      </c>
      <c r="S29" s="203">
        <v>11.16</v>
      </c>
      <c r="T29" s="203">
        <v>0</v>
      </c>
      <c r="U29" s="203">
        <v>37.74</v>
      </c>
      <c r="V29" s="203">
        <v>8.76</v>
      </c>
      <c r="W29" s="203">
        <v>14.7</v>
      </c>
      <c r="X29" s="203">
        <v>62.36</v>
      </c>
      <c r="Y29" s="203">
        <v>0</v>
      </c>
      <c r="Z29" s="203">
        <v>104.34</v>
      </c>
      <c r="AA29" s="203">
        <v>35.17</v>
      </c>
      <c r="AB29" s="203">
        <v>0</v>
      </c>
      <c r="AC29" s="203">
        <v>13.57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8</v>
      </c>
      <c r="AJ29" s="203">
        <v>0</v>
      </c>
      <c r="AK29" s="203">
        <v>95.54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10.5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154.76</v>
      </c>
      <c r="L30" s="203">
        <v>122.21</v>
      </c>
      <c r="M30" s="203">
        <v>30.02</v>
      </c>
      <c r="N30" s="203">
        <v>49.93</v>
      </c>
      <c r="O30" s="203">
        <v>70.540000000000006</v>
      </c>
      <c r="P30" s="203">
        <v>20.399999999999999</v>
      </c>
      <c r="Q30" s="203">
        <v>9.2200000000000006</v>
      </c>
      <c r="R30" s="203">
        <v>17.920000000000002</v>
      </c>
      <c r="S30" s="203">
        <v>11.16</v>
      </c>
      <c r="T30" s="203">
        <v>0</v>
      </c>
      <c r="U30" s="203">
        <v>37.74</v>
      </c>
      <c r="V30" s="203">
        <v>8.76</v>
      </c>
      <c r="W30" s="203">
        <v>14.7</v>
      </c>
      <c r="X30" s="203">
        <v>62.36</v>
      </c>
      <c r="Y30" s="203">
        <v>0</v>
      </c>
      <c r="Z30" s="203">
        <v>104.34</v>
      </c>
      <c r="AA30" s="203">
        <v>35.17</v>
      </c>
      <c r="AB30" s="203">
        <v>0</v>
      </c>
      <c r="AC30" s="203">
        <v>13.57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8</v>
      </c>
      <c r="AJ30" s="203">
        <v>0</v>
      </c>
      <c r="AK30" s="203">
        <v>95.54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10.5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154.76</v>
      </c>
      <c r="L31" s="203">
        <v>122.21</v>
      </c>
      <c r="M31" s="203">
        <v>30.02</v>
      </c>
      <c r="N31" s="203">
        <v>49.93</v>
      </c>
      <c r="O31" s="203">
        <v>70.540000000000006</v>
      </c>
      <c r="P31" s="203">
        <v>20.399999999999999</v>
      </c>
      <c r="Q31" s="203">
        <v>9.2200000000000006</v>
      </c>
      <c r="R31" s="203">
        <v>17.920000000000002</v>
      </c>
      <c r="S31" s="203">
        <v>11.16</v>
      </c>
      <c r="T31" s="203">
        <v>0</v>
      </c>
      <c r="U31" s="203">
        <v>37.74</v>
      </c>
      <c r="V31" s="203">
        <v>8.76</v>
      </c>
      <c r="W31" s="203">
        <v>14.7</v>
      </c>
      <c r="X31" s="203">
        <v>62.36</v>
      </c>
      <c r="Y31" s="203">
        <v>0</v>
      </c>
      <c r="Z31" s="203">
        <v>104.34</v>
      </c>
      <c r="AA31" s="203">
        <v>35.17</v>
      </c>
      <c r="AB31" s="203">
        <v>0</v>
      </c>
      <c r="AC31" s="203">
        <v>13.57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8</v>
      </c>
      <c r="AJ31" s="203">
        <v>0</v>
      </c>
      <c r="AK31" s="203">
        <v>95.54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10.5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154.76</v>
      </c>
      <c r="L32" s="203">
        <v>122.21</v>
      </c>
      <c r="M32" s="203">
        <v>30.02</v>
      </c>
      <c r="N32" s="203">
        <v>49.93</v>
      </c>
      <c r="O32" s="203">
        <v>70.540000000000006</v>
      </c>
      <c r="P32" s="203">
        <v>20.399999999999999</v>
      </c>
      <c r="Q32" s="203">
        <v>9.2200000000000006</v>
      </c>
      <c r="R32" s="203">
        <v>17.920000000000002</v>
      </c>
      <c r="S32" s="203">
        <v>11.16</v>
      </c>
      <c r="T32" s="203">
        <v>0</v>
      </c>
      <c r="U32" s="203">
        <v>37.74</v>
      </c>
      <c r="V32" s="203">
        <v>8.76</v>
      </c>
      <c r="W32" s="203">
        <v>14.7</v>
      </c>
      <c r="X32" s="203">
        <v>62.36</v>
      </c>
      <c r="Y32" s="203">
        <v>0</v>
      </c>
      <c r="Z32" s="203">
        <v>104.34</v>
      </c>
      <c r="AA32" s="203">
        <v>35.17</v>
      </c>
      <c r="AB32" s="203">
        <v>0</v>
      </c>
      <c r="AC32" s="203">
        <v>13.57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8</v>
      </c>
      <c r="AJ32" s="203">
        <v>0</v>
      </c>
      <c r="AK32" s="203">
        <v>95.54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10.5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86.63</v>
      </c>
      <c r="L33" s="203">
        <v>67.37</v>
      </c>
      <c r="M33" s="203">
        <v>30.02</v>
      </c>
      <c r="N33" s="203">
        <v>49.93</v>
      </c>
      <c r="O33" s="203">
        <v>70.540000000000006</v>
      </c>
      <c r="P33" s="203">
        <v>20.399999999999999</v>
      </c>
      <c r="Q33" s="203">
        <v>9.2200000000000006</v>
      </c>
      <c r="R33" s="203">
        <v>17.920000000000002</v>
      </c>
      <c r="S33" s="203">
        <v>11.16</v>
      </c>
      <c r="T33" s="203">
        <v>0</v>
      </c>
      <c r="U33" s="203">
        <v>37.74</v>
      </c>
      <c r="V33" s="203">
        <v>8.76</v>
      </c>
      <c r="W33" s="203">
        <v>14.7</v>
      </c>
      <c r="X33" s="203">
        <v>62.36</v>
      </c>
      <c r="Y33" s="203">
        <v>0</v>
      </c>
      <c r="Z33" s="203">
        <v>104.34</v>
      </c>
      <c r="AA33" s="203">
        <v>35.17</v>
      </c>
      <c r="AB33" s="203">
        <v>0</v>
      </c>
      <c r="AC33" s="203">
        <v>13.57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8</v>
      </c>
      <c r="AJ33" s="203">
        <v>0</v>
      </c>
      <c r="AK33" s="203">
        <v>76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10.5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86.63</v>
      </c>
      <c r="L34" s="203">
        <v>67.37</v>
      </c>
      <c r="M34" s="203">
        <v>30.02</v>
      </c>
      <c r="N34" s="203">
        <v>49.93</v>
      </c>
      <c r="O34" s="203">
        <v>70.540000000000006</v>
      </c>
      <c r="P34" s="203">
        <v>20.399999999999999</v>
      </c>
      <c r="Q34" s="203">
        <v>9.2200000000000006</v>
      </c>
      <c r="R34" s="203">
        <v>17.920000000000002</v>
      </c>
      <c r="S34" s="203">
        <v>11.16</v>
      </c>
      <c r="T34" s="203">
        <v>0</v>
      </c>
      <c r="U34" s="203">
        <v>37.74</v>
      </c>
      <c r="V34" s="203">
        <v>8.76</v>
      </c>
      <c r="W34" s="203">
        <v>14.7</v>
      </c>
      <c r="X34" s="203">
        <v>62.36</v>
      </c>
      <c r="Y34" s="203">
        <v>0</v>
      </c>
      <c r="Z34" s="203">
        <v>104.34</v>
      </c>
      <c r="AA34" s="203">
        <v>35.17</v>
      </c>
      <c r="AB34" s="203">
        <v>0</v>
      </c>
      <c r="AC34" s="203">
        <v>6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5.88</v>
      </c>
      <c r="AJ34" s="203">
        <v>0</v>
      </c>
      <c r="AK34" s="203">
        <v>76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15.5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86.63</v>
      </c>
      <c r="L35" s="203">
        <v>67.38</v>
      </c>
      <c r="M35" s="203">
        <v>30.02</v>
      </c>
      <c r="N35" s="203">
        <v>49.93</v>
      </c>
      <c r="O35" s="203">
        <v>70.540000000000006</v>
      </c>
      <c r="P35" s="203">
        <v>20.399999999999999</v>
      </c>
      <c r="Q35" s="203">
        <v>0</v>
      </c>
      <c r="R35" s="203">
        <v>2.6</v>
      </c>
      <c r="S35" s="203">
        <v>0</v>
      </c>
      <c r="T35" s="203">
        <v>0</v>
      </c>
      <c r="U35" s="203">
        <v>37.74</v>
      </c>
      <c r="V35" s="203">
        <v>2.89</v>
      </c>
      <c r="W35" s="203">
        <v>14.71</v>
      </c>
      <c r="X35" s="203">
        <v>62.36</v>
      </c>
      <c r="Y35" s="203">
        <v>0</v>
      </c>
      <c r="Z35" s="203">
        <v>104.34</v>
      </c>
      <c r="AA35" s="203">
        <v>35.17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8</v>
      </c>
      <c r="AJ35" s="203">
        <v>0</v>
      </c>
      <c r="AK35" s="203">
        <v>76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33.5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86.63</v>
      </c>
      <c r="L36" s="203">
        <v>67.38</v>
      </c>
      <c r="M36" s="203">
        <v>30.02</v>
      </c>
      <c r="N36" s="203">
        <v>49.93</v>
      </c>
      <c r="O36" s="203">
        <v>70.540000000000006</v>
      </c>
      <c r="P36" s="203">
        <v>20.399999999999999</v>
      </c>
      <c r="Q36" s="203">
        <v>0</v>
      </c>
      <c r="R36" s="203">
        <v>0</v>
      </c>
      <c r="S36" s="203">
        <v>0</v>
      </c>
      <c r="T36" s="203">
        <v>0</v>
      </c>
      <c r="U36" s="203">
        <v>37.74</v>
      </c>
      <c r="V36" s="203">
        <v>2.89</v>
      </c>
      <c r="W36" s="203">
        <v>14.71</v>
      </c>
      <c r="X36" s="203">
        <v>62.36</v>
      </c>
      <c r="Y36" s="203">
        <v>0</v>
      </c>
      <c r="Z36" s="203">
        <v>104.34</v>
      </c>
      <c r="AA36" s="203">
        <v>35.17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8</v>
      </c>
      <c r="AJ36" s="203">
        <v>0</v>
      </c>
      <c r="AK36" s="203">
        <v>76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33.5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87.67</v>
      </c>
      <c r="L37" s="203">
        <v>67.38</v>
      </c>
      <c r="M37" s="203">
        <v>30.02</v>
      </c>
      <c r="N37" s="203">
        <v>49.93</v>
      </c>
      <c r="O37" s="203">
        <v>70.540000000000006</v>
      </c>
      <c r="P37" s="203">
        <v>20.399999999999999</v>
      </c>
      <c r="Q37" s="203">
        <v>0</v>
      </c>
      <c r="R37" s="203">
        <v>0</v>
      </c>
      <c r="S37" s="203">
        <v>0</v>
      </c>
      <c r="T37" s="203">
        <v>0</v>
      </c>
      <c r="U37" s="203">
        <v>37.74</v>
      </c>
      <c r="V37" s="203">
        <v>2.89</v>
      </c>
      <c r="W37" s="203">
        <v>4.8099999999999996</v>
      </c>
      <c r="X37" s="203">
        <v>14.44</v>
      </c>
      <c r="Y37" s="203">
        <v>0</v>
      </c>
      <c r="Z37" s="203">
        <v>57.75</v>
      </c>
      <c r="AA37" s="203">
        <v>19.25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10.18</v>
      </c>
      <c r="AJ37" s="203">
        <v>0</v>
      </c>
      <c r="AK37" s="203">
        <v>76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33.5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87.67</v>
      </c>
      <c r="L38" s="203">
        <v>67.38</v>
      </c>
      <c r="M38" s="203">
        <v>30.02</v>
      </c>
      <c r="N38" s="203">
        <v>49.93</v>
      </c>
      <c r="O38" s="203">
        <v>70.540000000000006</v>
      </c>
      <c r="P38" s="203">
        <v>20.399999999999999</v>
      </c>
      <c r="Q38" s="203">
        <v>0</v>
      </c>
      <c r="R38" s="203">
        <v>0</v>
      </c>
      <c r="S38" s="203">
        <v>0</v>
      </c>
      <c r="T38" s="203">
        <v>0</v>
      </c>
      <c r="U38" s="203">
        <v>37.74</v>
      </c>
      <c r="V38" s="203">
        <v>2.89</v>
      </c>
      <c r="W38" s="203">
        <v>4.8099999999999996</v>
      </c>
      <c r="X38" s="203">
        <v>14.44</v>
      </c>
      <c r="Y38" s="203">
        <v>0</v>
      </c>
      <c r="Z38" s="203">
        <v>57.75</v>
      </c>
      <c r="AA38" s="203">
        <v>19.25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10.18</v>
      </c>
      <c r="AJ38" s="203">
        <v>0</v>
      </c>
      <c r="AK38" s="203">
        <v>76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33.5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89.61</v>
      </c>
      <c r="L39" s="203">
        <v>67.38</v>
      </c>
      <c r="M39" s="203">
        <v>30.02</v>
      </c>
      <c r="N39" s="203">
        <v>49.93</v>
      </c>
      <c r="O39" s="203">
        <v>70.540000000000006</v>
      </c>
      <c r="P39" s="203">
        <v>20.399999999999999</v>
      </c>
      <c r="Q39" s="203">
        <v>0</v>
      </c>
      <c r="R39" s="203">
        <v>0</v>
      </c>
      <c r="S39" s="203">
        <v>0</v>
      </c>
      <c r="T39" s="203">
        <v>0</v>
      </c>
      <c r="U39" s="203">
        <v>38.700000000000003</v>
      </c>
      <c r="V39" s="203">
        <v>2.89</v>
      </c>
      <c r="W39" s="203">
        <v>4.8099999999999996</v>
      </c>
      <c r="X39" s="203">
        <v>14.44</v>
      </c>
      <c r="Y39" s="203">
        <v>0</v>
      </c>
      <c r="Z39" s="203">
        <v>57.75</v>
      </c>
      <c r="AA39" s="203">
        <v>19.25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10.18</v>
      </c>
      <c r="AJ39" s="203">
        <v>0</v>
      </c>
      <c r="AK39" s="203">
        <v>76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38.5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89.6</v>
      </c>
      <c r="L40" s="203">
        <v>67.38</v>
      </c>
      <c r="M40" s="203">
        <v>30.02</v>
      </c>
      <c r="N40" s="203">
        <v>49.93</v>
      </c>
      <c r="O40" s="203">
        <v>70.540000000000006</v>
      </c>
      <c r="P40" s="203">
        <v>20.399999999999999</v>
      </c>
      <c r="Q40" s="203">
        <v>0</v>
      </c>
      <c r="R40" s="203">
        <v>0</v>
      </c>
      <c r="S40" s="203">
        <v>0</v>
      </c>
      <c r="T40" s="203">
        <v>0</v>
      </c>
      <c r="U40" s="203">
        <v>38.700000000000003</v>
      </c>
      <c r="V40" s="203">
        <v>2.89</v>
      </c>
      <c r="W40" s="203">
        <v>4.8099999999999996</v>
      </c>
      <c r="X40" s="203">
        <v>14.44</v>
      </c>
      <c r="Y40" s="203">
        <v>0</v>
      </c>
      <c r="Z40" s="203">
        <v>57.75</v>
      </c>
      <c r="AA40" s="203">
        <v>19.25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10.18</v>
      </c>
      <c r="AJ40" s="203">
        <v>0</v>
      </c>
      <c r="AK40" s="203">
        <v>76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38.5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89.61</v>
      </c>
      <c r="L41" s="203">
        <v>67.38</v>
      </c>
      <c r="M41" s="203">
        <v>30.02</v>
      </c>
      <c r="N41" s="203">
        <v>49.93</v>
      </c>
      <c r="O41" s="203">
        <v>70.540000000000006</v>
      </c>
      <c r="P41" s="203">
        <v>20.399999999999999</v>
      </c>
      <c r="Q41" s="203">
        <v>0</v>
      </c>
      <c r="R41" s="203">
        <v>0</v>
      </c>
      <c r="S41" s="203">
        <v>0</v>
      </c>
      <c r="T41" s="203">
        <v>0</v>
      </c>
      <c r="U41" s="203">
        <v>38.700000000000003</v>
      </c>
      <c r="V41" s="203">
        <v>2.89</v>
      </c>
      <c r="W41" s="203">
        <v>4.8099999999999996</v>
      </c>
      <c r="X41" s="203">
        <v>14.44</v>
      </c>
      <c r="Y41" s="203">
        <v>0</v>
      </c>
      <c r="Z41" s="203">
        <v>57.75</v>
      </c>
      <c r="AA41" s="203">
        <v>19.25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10.18</v>
      </c>
      <c r="AJ41" s="203">
        <v>0</v>
      </c>
      <c r="AK41" s="203">
        <v>76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38.5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89.6</v>
      </c>
      <c r="L42" s="203">
        <v>67.38</v>
      </c>
      <c r="M42" s="203">
        <v>30.02</v>
      </c>
      <c r="N42" s="203">
        <v>49.93</v>
      </c>
      <c r="O42" s="203">
        <v>70.540000000000006</v>
      </c>
      <c r="P42" s="203">
        <v>20.399999999999999</v>
      </c>
      <c r="Q42" s="203">
        <v>0</v>
      </c>
      <c r="R42" s="203">
        <v>0</v>
      </c>
      <c r="S42" s="203">
        <v>0</v>
      </c>
      <c r="T42" s="203">
        <v>0</v>
      </c>
      <c r="U42" s="203">
        <v>38.700000000000003</v>
      </c>
      <c r="V42" s="203">
        <v>2.89</v>
      </c>
      <c r="W42" s="203">
        <v>4.8099999999999996</v>
      </c>
      <c r="X42" s="203">
        <v>14.44</v>
      </c>
      <c r="Y42" s="203">
        <v>0</v>
      </c>
      <c r="Z42" s="203">
        <v>57.75</v>
      </c>
      <c r="AA42" s="203">
        <v>19.25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10.18</v>
      </c>
      <c r="AJ42" s="203">
        <v>0</v>
      </c>
      <c r="AK42" s="203">
        <v>76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38.5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87.71</v>
      </c>
      <c r="L43" s="203">
        <v>67.38</v>
      </c>
      <c r="M43" s="203">
        <v>30.02</v>
      </c>
      <c r="N43" s="203">
        <v>49.93</v>
      </c>
      <c r="O43" s="203">
        <v>70.540000000000006</v>
      </c>
      <c r="P43" s="203">
        <v>20.399999999999999</v>
      </c>
      <c r="Q43" s="203">
        <v>0</v>
      </c>
      <c r="R43" s="203">
        <v>0</v>
      </c>
      <c r="S43" s="203">
        <v>2.81</v>
      </c>
      <c r="T43" s="203">
        <v>0</v>
      </c>
      <c r="U43" s="203">
        <v>38.700000000000003</v>
      </c>
      <c r="V43" s="203">
        <v>2.89</v>
      </c>
      <c r="W43" s="203">
        <v>4.8099999999999996</v>
      </c>
      <c r="X43" s="203">
        <v>14.44</v>
      </c>
      <c r="Y43" s="203">
        <v>0</v>
      </c>
      <c r="Z43" s="203">
        <v>57.75</v>
      </c>
      <c r="AA43" s="203">
        <v>19.25</v>
      </c>
      <c r="AB43" s="203">
        <v>0</v>
      </c>
      <c r="AC43" s="203">
        <v>12.28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10.18</v>
      </c>
      <c r="AJ43" s="203">
        <v>0</v>
      </c>
      <c r="AK43" s="203">
        <v>76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38.5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87.67</v>
      </c>
      <c r="L44" s="203">
        <v>67.38</v>
      </c>
      <c r="M44" s="203">
        <v>30.02</v>
      </c>
      <c r="N44" s="203">
        <v>49.93</v>
      </c>
      <c r="O44" s="203">
        <v>70.540000000000006</v>
      </c>
      <c r="P44" s="203">
        <v>20.399999999999999</v>
      </c>
      <c r="Q44" s="203">
        <v>0</v>
      </c>
      <c r="R44" s="203">
        <v>0</v>
      </c>
      <c r="S44" s="203">
        <v>2.81</v>
      </c>
      <c r="T44" s="203">
        <v>0</v>
      </c>
      <c r="U44" s="203">
        <v>38.700000000000003</v>
      </c>
      <c r="V44" s="203">
        <v>2.89</v>
      </c>
      <c r="W44" s="203">
        <v>4.8099999999999996</v>
      </c>
      <c r="X44" s="203">
        <v>14.44</v>
      </c>
      <c r="Y44" s="203">
        <v>0</v>
      </c>
      <c r="Z44" s="203">
        <v>57.75</v>
      </c>
      <c r="AA44" s="203">
        <v>19.25</v>
      </c>
      <c r="AB44" s="203">
        <v>0</v>
      </c>
      <c r="AC44" s="203">
        <v>12.28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10.18</v>
      </c>
      <c r="AJ44" s="203">
        <v>0</v>
      </c>
      <c r="AK44" s="203">
        <v>76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38.5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87.87</v>
      </c>
      <c r="L45" s="203">
        <v>67.37</v>
      </c>
      <c r="M45" s="203">
        <v>30.02</v>
      </c>
      <c r="N45" s="203">
        <v>49.93</v>
      </c>
      <c r="O45" s="203">
        <v>70.540000000000006</v>
      </c>
      <c r="P45" s="203">
        <v>20.68</v>
      </c>
      <c r="Q45" s="203">
        <v>0</v>
      </c>
      <c r="R45" s="203">
        <v>1.8</v>
      </c>
      <c r="S45" s="203">
        <v>4.99</v>
      </c>
      <c r="T45" s="203">
        <v>0</v>
      </c>
      <c r="U45" s="203">
        <v>39.18</v>
      </c>
      <c r="V45" s="203">
        <v>2.89</v>
      </c>
      <c r="W45" s="203">
        <v>4.8099999999999996</v>
      </c>
      <c r="X45" s="203">
        <v>14.44</v>
      </c>
      <c r="Y45" s="203">
        <v>0</v>
      </c>
      <c r="Z45" s="203">
        <v>57.75</v>
      </c>
      <c r="AA45" s="203">
        <v>19.25</v>
      </c>
      <c r="AB45" s="203">
        <v>0</v>
      </c>
      <c r="AC45" s="203">
        <v>12.28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10.18</v>
      </c>
      <c r="AJ45" s="203">
        <v>0</v>
      </c>
      <c r="AK45" s="203">
        <v>76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38.5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87.87</v>
      </c>
      <c r="L46" s="203">
        <v>67.37</v>
      </c>
      <c r="M46" s="203">
        <v>30.02</v>
      </c>
      <c r="N46" s="203">
        <v>49.93</v>
      </c>
      <c r="O46" s="203">
        <v>70.540000000000006</v>
      </c>
      <c r="P46" s="203">
        <v>20.68</v>
      </c>
      <c r="Q46" s="203">
        <v>0</v>
      </c>
      <c r="R46" s="203">
        <v>1.8</v>
      </c>
      <c r="S46" s="203">
        <v>4.99</v>
      </c>
      <c r="T46" s="203">
        <v>0</v>
      </c>
      <c r="U46" s="203">
        <v>39.18</v>
      </c>
      <c r="V46" s="203">
        <v>2.89</v>
      </c>
      <c r="W46" s="203">
        <v>4.8099999999999996</v>
      </c>
      <c r="X46" s="203">
        <v>14.44</v>
      </c>
      <c r="Y46" s="203">
        <v>0</v>
      </c>
      <c r="Z46" s="203">
        <v>57.75</v>
      </c>
      <c r="AA46" s="203">
        <v>19.25</v>
      </c>
      <c r="AB46" s="203">
        <v>0</v>
      </c>
      <c r="AC46" s="203">
        <v>12.28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10.18</v>
      </c>
      <c r="AJ46" s="203">
        <v>0</v>
      </c>
      <c r="AK46" s="203">
        <v>76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38.5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86</v>
      </c>
      <c r="L47" s="203">
        <v>62.56</v>
      </c>
      <c r="M47" s="203">
        <v>30.02</v>
      </c>
      <c r="N47" s="203">
        <v>49.93</v>
      </c>
      <c r="O47" s="203">
        <v>70.540000000000006</v>
      </c>
      <c r="P47" s="203">
        <v>20.68</v>
      </c>
      <c r="Q47" s="203">
        <v>4.47</v>
      </c>
      <c r="R47" s="203">
        <v>1.8</v>
      </c>
      <c r="S47" s="203">
        <v>4.99</v>
      </c>
      <c r="T47" s="203">
        <v>0</v>
      </c>
      <c r="U47" s="203">
        <v>39.18</v>
      </c>
      <c r="V47" s="203">
        <v>0</v>
      </c>
      <c r="W47" s="203">
        <v>4.8099999999999996</v>
      </c>
      <c r="X47" s="203">
        <v>28.87</v>
      </c>
      <c r="Y47" s="203">
        <v>0</v>
      </c>
      <c r="Z47" s="203">
        <v>103.06</v>
      </c>
      <c r="AA47" s="203">
        <v>35.43</v>
      </c>
      <c r="AB47" s="203">
        <v>0</v>
      </c>
      <c r="AC47" s="203">
        <v>12.28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10.18</v>
      </c>
      <c r="AJ47" s="203">
        <v>0</v>
      </c>
      <c r="AK47" s="203">
        <v>76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38.5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86</v>
      </c>
      <c r="L48" s="203">
        <v>62.56</v>
      </c>
      <c r="M48" s="203">
        <v>30.02</v>
      </c>
      <c r="N48" s="203">
        <v>49.93</v>
      </c>
      <c r="O48" s="203">
        <v>70.540000000000006</v>
      </c>
      <c r="P48" s="203">
        <v>20.68</v>
      </c>
      <c r="Q48" s="203">
        <v>4.58</v>
      </c>
      <c r="R48" s="203">
        <v>1.8</v>
      </c>
      <c r="S48" s="203">
        <v>4.99</v>
      </c>
      <c r="T48" s="203">
        <v>0</v>
      </c>
      <c r="U48" s="203">
        <v>39.18</v>
      </c>
      <c r="V48" s="203">
        <v>0</v>
      </c>
      <c r="W48" s="203">
        <v>4.8099999999999996</v>
      </c>
      <c r="X48" s="203">
        <v>28.87</v>
      </c>
      <c r="Y48" s="203">
        <v>0</v>
      </c>
      <c r="Z48" s="203">
        <v>103.06</v>
      </c>
      <c r="AA48" s="203">
        <v>35.43</v>
      </c>
      <c r="AB48" s="203">
        <v>0</v>
      </c>
      <c r="AC48" s="203">
        <v>12.28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10.18</v>
      </c>
      <c r="AJ48" s="203">
        <v>0</v>
      </c>
      <c r="AK48" s="203">
        <v>76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38.5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86</v>
      </c>
      <c r="L49" s="203">
        <v>62.56</v>
      </c>
      <c r="M49" s="203">
        <v>30.02</v>
      </c>
      <c r="N49" s="203">
        <v>49.93</v>
      </c>
      <c r="O49" s="203">
        <v>70.540000000000006</v>
      </c>
      <c r="P49" s="203">
        <v>20.62</v>
      </c>
      <c r="Q49" s="203">
        <v>4.58</v>
      </c>
      <c r="R49" s="203">
        <v>1.8</v>
      </c>
      <c r="S49" s="203">
        <v>4.99</v>
      </c>
      <c r="T49" s="203">
        <v>0</v>
      </c>
      <c r="U49" s="203">
        <v>39.18</v>
      </c>
      <c r="V49" s="203">
        <v>0</v>
      </c>
      <c r="W49" s="203">
        <v>4.8099999999999996</v>
      </c>
      <c r="X49" s="203">
        <v>28.87</v>
      </c>
      <c r="Y49" s="203">
        <v>0</v>
      </c>
      <c r="Z49" s="203">
        <v>57.75</v>
      </c>
      <c r="AA49" s="203">
        <v>19.25</v>
      </c>
      <c r="AB49" s="203">
        <v>0</v>
      </c>
      <c r="AC49" s="203">
        <v>12.28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10.18</v>
      </c>
      <c r="AJ49" s="203">
        <v>0</v>
      </c>
      <c r="AK49" s="203">
        <v>76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38.5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86</v>
      </c>
      <c r="L50" s="203">
        <v>62.56</v>
      </c>
      <c r="M50" s="203">
        <v>30.02</v>
      </c>
      <c r="N50" s="203">
        <v>49.93</v>
      </c>
      <c r="O50" s="203">
        <v>70.540000000000006</v>
      </c>
      <c r="P50" s="203">
        <v>20.62</v>
      </c>
      <c r="Q50" s="203">
        <v>4.58</v>
      </c>
      <c r="R50" s="203">
        <v>1.8</v>
      </c>
      <c r="S50" s="203">
        <v>4.99</v>
      </c>
      <c r="T50" s="203">
        <v>0</v>
      </c>
      <c r="U50" s="203">
        <v>39.18</v>
      </c>
      <c r="V50" s="203">
        <v>0</v>
      </c>
      <c r="W50" s="203">
        <v>4.8099999999999996</v>
      </c>
      <c r="X50" s="203">
        <v>28.87</v>
      </c>
      <c r="Y50" s="203">
        <v>0</v>
      </c>
      <c r="Z50" s="203">
        <v>57.75</v>
      </c>
      <c r="AA50" s="203">
        <v>19.25</v>
      </c>
      <c r="AB50" s="203">
        <v>0</v>
      </c>
      <c r="AC50" s="203">
        <v>12.28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10.18</v>
      </c>
      <c r="AJ50" s="203">
        <v>0</v>
      </c>
      <c r="AK50" s="203">
        <v>76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38.5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86</v>
      </c>
      <c r="L51" s="203">
        <v>62.56</v>
      </c>
      <c r="M51" s="203">
        <v>30.02</v>
      </c>
      <c r="N51" s="203">
        <v>49.93</v>
      </c>
      <c r="O51" s="203">
        <v>70.540000000000006</v>
      </c>
      <c r="P51" s="203">
        <v>20.62</v>
      </c>
      <c r="Q51" s="203">
        <v>4.58</v>
      </c>
      <c r="R51" s="203">
        <v>1.8</v>
      </c>
      <c r="S51" s="203">
        <v>4.99</v>
      </c>
      <c r="T51" s="203">
        <v>0</v>
      </c>
      <c r="U51" s="203">
        <v>39.18</v>
      </c>
      <c r="V51" s="203">
        <v>0</v>
      </c>
      <c r="W51" s="203">
        <v>4.8099999999999996</v>
      </c>
      <c r="X51" s="203">
        <v>28.87</v>
      </c>
      <c r="Y51" s="203">
        <v>0</v>
      </c>
      <c r="Z51" s="203">
        <v>57.75</v>
      </c>
      <c r="AA51" s="203">
        <v>19.25</v>
      </c>
      <c r="AB51" s="203">
        <v>0</v>
      </c>
      <c r="AC51" s="203">
        <v>11.63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8.93</v>
      </c>
      <c r="AJ51" s="203">
        <v>0</v>
      </c>
      <c r="AK51" s="203">
        <v>76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38.5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86</v>
      </c>
      <c r="L52" s="203">
        <v>62.56</v>
      </c>
      <c r="M52" s="203">
        <v>30.02</v>
      </c>
      <c r="N52" s="203">
        <v>49.93</v>
      </c>
      <c r="O52" s="203">
        <v>70.540000000000006</v>
      </c>
      <c r="P52" s="203">
        <v>20.62</v>
      </c>
      <c r="Q52" s="203">
        <v>3.16</v>
      </c>
      <c r="R52" s="203">
        <v>0.52</v>
      </c>
      <c r="S52" s="203">
        <v>3.37</v>
      </c>
      <c r="T52" s="203">
        <v>0</v>
      </c>
      <c r="U52" s="203">
        <v>39.18</v>
      </c>
      <c r="V52" s="203">
        <v>0</v>
      </c>
      <c r="W52" s="203">
        <v>14.7</v>
      </c>
      <c r="X52" s="203">
        <v>62.36</v>
      </c>
      <c r="Y52" s="203">
        <v>0</v>
      </c>
      <c r="Z52" s="203">
        <v>57.75</v>
      </c>
      <c r="AA52" s="203">
        <v>19.25</v>
      </c>
      <c r="AB52" s="203">
        <v>0</v>
      </c>
      <c r="AC52" s="203">
        <v>11.63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8.93</v>
      </c>
      <c r="AJ52" s="203">
        <v>0</v>
      </c>
      <c r="AK52" s="203">
        <v>76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38.5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86</v>
      </c>
      <c r="L53" s="203">
        <v>62.56</v>
      </c>
      <c r="M53" s="203">
        <v>30.02</v>
      </c>
      <c r="N53" s="203">
        <v>49.93</v>
      </c>
      <c r="O53" s="203">
        <v>70.540000000000006</v>
      </c>
      <c r="P53" s="203">
        <v>20.62</v>
      </c>
      <c r="Q53" s="203">
        <v>3.16</v>
      </c>
      <c r="R53" s="203">
        <v>0.52</v>
      </c>
      <c r="S53" s="203">
        <v>3.37</v>
      </c>
      <c r="T53" s="203">
        <v>0</v>
      </c>
      <c r="U53" s="203">
        <v>39.18</v>
      </c>
      <c r="V53" s="203">
        <v>0</v>
      </c>
      <c r="W53" s="203">
        <v>14.7</v>
      </c>
      <c r="X53" s="203">
        <v>62.36</v>
      </c>
      <c r="Y53" s="203">
        <v>0</v>
      </c>
      <c r="Z53" s="203">
        <v>96.25</v>
      </c>
      <c r="AA53" s="203">
        <v>19.25</v>
      </c>
      <c r="AB53" s="203">
        <v>0</v>
      </c>
      <c r="AC53" s="203">
        <v>5.5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8.93</v>
      </c>
      <c r="AJ53" s="203">
        <v>0</v>
      </c>
      <c r="AK53" s="203">
        <v>76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38.5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86</v>
      </c>
      <c r="L54" s="203">
        <v>62.56</v>
      </c>
      <c r="M54" s="203">
        <v>30.02</v>
      </c>
      <c r="N54" s="203">
        <v>49.93</v>
      </c>
      <c r="O54" s="203">
        <v>70.540000000000006</v>
      </c>
      <c r="P54" s="203">
        <v>20.62</v>
      </c>
      <c r="Q54" s="203">
        <v>3.16</v>
      </c>
      <c r="R54" s="203">
        <v>0.52</v>
      </c>
      <c r="S54" s="203">
        <v>3.37</v>
      </c>
      <c r="T54" s="203">
        <v>0</v>
      </c>
      <c r="U54" s="203">
        <v>39.18</v>
      </c>
      <c r="V54" s="203">
        <v>0</v>
      </c>
      <c r="W54" s="203">
        <v>14.7</v>
      </c>
      <c r="X54" s="203">
        <v>62.36</v>
      </c>
      <c r="Y54" s="203">
        <v>0</v>
      </c>
      <c r="Z54" s="203">
        <v>86.62</v>
      </c>
      <c r="AA54" s="203">
        <v>19.25</v>
      </c>
      <c r="AB54" s="203">
        <v>0</v>
      </c>
      <c r="AC54" s="203">
        <v>5.5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8.93</v>
      </c>
      <c r="AJ54" s="203">
        <v>0</v>
      </c>
      <c r="AK54" s="203">
        <v>76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38.5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82.82</v>
      </c>
      <c r="L55" s="203">
        <v>48.13</v>
      </c>
      <c r="M55" s="203">
        <v>30.02</v>
      </c>
      <c r="N55" s="203">
        <v>49.93</v>
      </c>
      <c r="O55" s="203">
        <v>70.540000000000006</v>
      </c>
      <c r="P55" s="203">
        <v>19.68</v>
      </c>
      <c r="Q55" s="203">
        <v>3.16</v>
      </c>
      <c r="R55" s="203">
        <v>0.52</v>
      </c>
      <c r="S55" s="203">
        <v>3.37</v>
      </c>
      <c r="T55" s="203">
        <v>0</v>
      </c>
      <c r="U55" s="203">
        <v>39.18</v>
      </c>
      <c r="V55" s="203">
        <v>0</v>
      </c>
      <c r="W55" s="203">
        <v>0</v>
      </c>
      <c r="X55" s="203">
        <v>0</v>
      </c>
      <c r="Y55" s="203">
        <v>0</v>
      </c>
      <c r="Z55" s="203">
        <v>57.75</v>
      </c>
      <c r="AA55" s="203">
        <v>19.25</v>
      </c>
      <c r="AB55" s="203">
        <v>0</v>
      </c>
      <c r="AC55" s="203">
        <v>11.63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8.89</v>
      </c>
      <c r="AJ55" s="203">
        <v>0</v>
      </c>
      <c r="AK55" s="203">
        <v>76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38.5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82.81</v>
      </c>
      <c r="L56" s="203">
        <v>62.56</v>
      </c>
      <c r="M56" s="203">
        <v>30.02</v>
      </c>
      <c r="N56" s="203">
        <v>49.93</v>
      </c>
      <c r="O56" s="203">
        <v>70.540000000000006</v>
      </c>
      <c r="P56" s="203">
        <v>19.68</v>
      </c>
      <c r="Q56" s="203">
        <v>3.16</v>
      </c>
      <c r="R56" s="203">
        <v>0.52</v>
      </c>
      <c r="S56" s="203">
        <v>3.37</v>
      </c>
      <c r="T56" s="203">
        <v>0</v>
      </c>
      <c r="U56" s="203">
        <v>39.18</v>
      </c>
      <c r="V56" s="203">
        <v>0</v>
      </c>
      <c r="W56" s="203">
        <v>4.8099999999999996</v>
      </c>
      <c r="X56" s="203">
        <v>28.87</v>
      </c>
      <c r="Y56" s="203">
        <v>0</v>
      </c>
      <c r="Z56" s="203">
        <v>57.75</v>
      </c>
      <c r="AA56" s="203">
        <v>19.25</v>
      </c>
      <c r="AB56" s="203">
        <v>0</v>
      </c>
      <c r="AC56" s="203">
        <v>11.63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8.93</v>
      </c>
      <c r="AJ56" s="203">
        <v>0</v>
      </c>
      <c r="AK56" s="203">
        <v>76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38.5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86</v>
      </c>
      <c r="L57" s="203">
        <v>62.56</v>
      </c>
      <c r="M57" s="203">
        <v>30.02</v>
      </c>
      <c r="N57" s="203">
        <v>49.93</v>
      </c>
      <c r="O57" s="203">
        <v>70.540000000000006</v>
      </c>
      <c r="P57" s="203">
        <v>19.68</v>
      </c>
      <c r="Q57" s="203">
        <v>3.16</v>
      </c>
      <c r="R57" s="203">
        <v>0.52</v>
      </c>
      <c r="S57" s="203">
        <v>3.37</v>
      </c>
      <c r="T57" s="203">
        <v>0</v>
      </c>
      <c r="U57" s="203">
        <v>39.18</v>
      </c>
      <c r="V57" s="203">
        <v>0</v>
      </c>
      <c r="W57" s="203">
        <v>4.8099999999999996</v>
      </c>
      <c r="X57" s="203">
        <v>28.87</v>
      </c>
      <c r="Y57" s="203">
        <v>0</v>
      </c>
      <c r="Z57" s="203">
        <v>57.75</v>
      </c>
      <c r="AA57" s="203">
        <v>19.25</v>
      </c>
      <c r="AB57" s="203">
        <v>0</v>
      </c>
      <c r="AC57" s="203">
        <v>11.63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8.93</v>
      </c>
      <c r="AJ57" s="203">
        <v>0</v>
      </c>
      <c r="AK57" s="203">
        <v>76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38.5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86</v>
      </c>
      <c r="L58" s="203">
        <v>62.56</v>
      </c>
      <c r="M58" s="203">
        <v>30.02</v>
      </c>
      <c r="N58" s="203">
        <v>49.93</v>
      </c>
      <c r="O58" s="203">
        <v>70.540000000000006</v>
      </c>
      <c r="P58" s="203">
        <v>19.68</v>
      </c>
      <c r="Q58" s="203">
        <v>3.16</v>
      </c>
      <c r="R58" s="203">
        <v>0.52</v>
      </c>
      <c r="S58" s="203">
        <v>3.37</v>
      </c>
      <c r="T58" s="203">
        <v>0</v>
      </c>
      <c r="U58" s="203">
        <v>39.18</v>
      </c>
      <c r="V58" s="203">
        <v>0</v>
      </c>
      <c r="W58" s="203">
        <v>4.8099999999999996</v>
      </c>
      <c r="X58" s="203">
        <v>28.87</v>
      </c>
      <c r="Y58" s="203">
        <v>0</v>
      </c>
      <c r="Z58" s="203">
        <v>57.75</v>
      </c>
      <c r="AA58" s="203">
        <v>19.25</v>
      </c>
      <c r="AB58" s="203">
        <v>0</v>
      </c>
      <c r="AC58" s="203">
        <v>11.63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8.93</v>
      </c>
      <c r="AJ58" s="203">
        <v>0</v>
      </c>
      <c r="AK58" s="203">
        <v>76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38.5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86</v>
      </c>
      <c r="L59" s="203">
        <v>62.56</v>
      </c>
      <c r="M59" s="203">
        <v>30.02</v>
      </c>
      <c r="N59" s="203">
        <v>49.93</v>
      </c>
      <c r="O59" s="203">
        <v>70.540000000000006</v>
      </c>
      <c r="P59" s="203">
        <v>19.68</v>
      </c>
      <c r="Q59" s="203">
        <v>3.16</v>
      </c>
      <c r="R59" s="203">
        <v>0.52</v>
      </c>
      <c r="S59" s="203">
        <v>3.37</v>
      </c>
      <c r="T59" s="203">
        <v>0</v>
      </c>
      <c r="U59" s="203">
        <v>39.18</v>
      </c>
      <c r="V59" s="203">
        <v>0</v>
      </c>
      <c r="W59" s="203">
        <v>4.8099999999999996</v>
      </c>
      <c r="X59" s="203">
        <v>28.87</v>
      </c>
      <c r="Y59" s="203">
        <v>0</v>
      </c>
      <c r="Z59" s="203">
        <v>57.75</v>
      </c>
      <c r="AA59" s="203">
        <v>19.25</v>
      </c>
      <c r="AB59" s="203">
        <v>0</v>
      </c>
      <c r="AC59" s="203">
        <v>11.63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8.93</v>
      </c>
      <c r="AJ59" s="203">
        <v>0</v>
      </c>
      <c r="AK59" s="203">
        <v>76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38.5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86</v>
      </c>
      <c r="L60" s="203">
        <v>62.56</v>
      </c>
      <c r="M60" s="203">
        <v>30.02</v>
      </c>
      <c r="N60" s="203">
        <v>49.93</v>
      </c>
      <c r="O60" s="203">
        <v>70.540000000000006</v>
      </c>
      <c r="P60" s="203">
        <v>19.68</v>
      </c>
      <c r="Q60" s="203">
        <v>0</v>
      </c>
      <c r="R60" s="203">
        <v>0</v>
      </c>
      <c r="S60" s="203">
        <v>0</v>
      </c>
      <c r="T60" s="203">
        <v>0</v>
      </c>
      <c r="U60" s="203">
        <v>39.18</v>
      </c>
      <c r="V60" s="203">
        <v>0</v>
      </c>
      <c r="W60" s="203">
        <v>4.8099999999999996</v>
      </c>
      <c r="X60" s="203">
        <v>28.87</v>
      </c>
      <c r="Y60" s="203">
        <v>0</v>
      </c>
      <c r="Z60" s="203">
        <v>57.75</v>
      </c>
      <c r="AA60" s="203">
        <v>19.25</v>
      </c>
      <c r="AB60" s="203">
        <v>0</v>
      </c>
      <c r="AC60" s="203">
        <v>5.5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5.22</v>
      </c>
      <c r="AJ60" s="203">
        <v>0</v>
      </c>
      <c r="AK60" s="203">
        <v>76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38.5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82.78</v>
      </c>
      <c r="L61" s="203">
        <v>62.56</v>
      </c>
      <c r="M61" s="203">
        <v>30.02</v>
      </c>
      <c r="N61" s="203">
        <v>49.93</v>
      </c>
      <c r="O61" s="203">
        <v>70.540000000000006</v>
      </c>
      <c r="P61" s="203">
        <v>19.68</v>
      </c>
      <c r="Q61" s="203">
        <v>0</v>
      </c>
      <c r="R61" s="203">
        <v>0</v>
      </c>
      <c r="S61" s="203">
        <v>0</v>
      </c>
      <c r="T61" s="203">
        <v>0</v>
      </c>
      <c r="U61" s="203">
        <v>39.18</v>
      </c>
      <c r="V61" s="203">
        <v>0</v>
      </c>
      <c r="W61" s="203">
        <v>4.8099999999999996</v>
      </c>
      <c r="X61" s="203">
        <v>28.87</v>
      </c>
      <c r="Y61" s="203">
        <v>0</v>
      </c>
      <c r="Z61" s="203">
        <v>57.75</v>
      </c>
      <c r="AA61" s="203">
        <v>19.25</v>
      </c>
      <c r="AB61" s="203">
        <v>0</v>
      </c>
      <c r="AC61" s="203">
        <v>11.63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8.89</v>
      </c>
      <c r="AJ61" s="203">
        <v>0</v>
      </c>
      <c r="AK61" s="203">
        <v>76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38.5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82.78</v>
      </c>
      <c r="L62" s="203">
        <v>62.56</v>
      </c>
      <c r="M62" s="203">
        <v>30.02</v>
      </c>
      <c r="N62" s="203">
        <v>49.93</v>
      </c>
      <c r="O62" s="203">
        <v>70.540000000000006</v>
      </c>
      <c r="P62" s="203">
        <v>19.68</v>
      </c>
      <c r="Q62" s="203">
        <v>0</v>
      </c>
      <c r="R62" s="203">
        <v>0</v>
      </c>
      <c r="S62" s="203">
        <v>0</v>
      </c>
      <c r="T62" s="203">
        <v>0</v>
      </c>
      <c r="U62" s="203">
        <v>39.18</v>
      </c>
      <c r="V62" s="203">
        <v>0</v>
      </c>
      <c r="W62" s="203">
        <v>4.8099999999999996</v>
      </c>
      <c r="X62" s="203">
        <v>28.87</v>
      </c>
      <c r="Y62" s="203">
        <v>0</v>
      </c>
      <c r="Z62" s="203">
        <v>57.75</v>
      </c>
      <c r="AA62" s="203">
        <v>19.25</v>
      </c>
      <c r="AB62" s="203">
        <v>0</v>
      </c>
      <c r="AC62" s="203">
        <v>11.63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8.93</v>
      </c>
      <c r="AJ62" s="203">
        <v>0</v>
      </c>
      <c r="AK62" s="203">
        <v>76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38.5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82.78</v>
      </c>
      <c r="L63" s="203">
        <v>62.56</v>
      </c>
      <c r="M63" s="203">
        <v>30.02</v>
      </c>
      <c r="N63" s="203">
        <v>49.93</v>
      </c>
      <c r="O63" s="203">
        <v>70.540000000000006</v>
      </c>
      <c r="P63" s="203">
        <v>19.68</v>
      </c>
      <c r="Q63" s="203">
        <v>0</v>
      </c>
      <c r="R63" s="203">
        <v>0</v>
      </c>
      <c r="S63" s="203">
        <v>0</v>
      </c>
      <c r="T63" s="203">
        <v>0</v>
      </c>
      <c r="U63" s="203">
        <v>39.18</v>
      </c>
      <c r="V63" s="203">
        <v>0</v>
      </c>
      <c r="W63" s="203">
        <v>4.8099999999999996</v>
      </c>
      <c r="X63" s="203">
        <v>28.87</v>
      </c>
      <c r="Y63" s="203">
        <v>0</v>
      </c>
      <c r="Z63" s="203">
        <v>57.75</v>
      </c>
      <c r="AA63" s="203">
        <v>19.25</v>
      </c>
      <c r="AB63" s="203">
        <v>0</v>
      </c>
      <c r="AC63" s="203">
        <v>12.28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8.93</v>
      </c>
      <c r="AJ63" s="203">
        <v>0</v>
      </c>
      <c r="AK63" s="203">
        <v>76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38.5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82.78</v>
      </c>
      <c r="L64" s="203">
        <v>62.56</v>
      </c>
      <c r="M64" s="203">
        <v>30.02</v>
      </c>
      <c r="N64" s="203">
        <v>49.93</v>
      </c>
      <c r="O64" s="203">
        <v>70.540000000000006</v>
      </c>
      <c r="P64" s="203">
        <v>19.68</v>
      </c>
      <c r="Q64" s="203">
        <v>0</v>
      </c>
      <c r="R64" s="203">
        <v>0</v>
      </c>
      <c r="S64" s="203">
        <v>0</v>
      </c>
      <c r="T64" s="203">
        <v>0</v>
      </c>
      <c r="U64" s="203">
        <v>39.18</v>
      </c>
      <c r="V64" s="203">
        <v>0</v>
      </c>
      <c r="W64" s="203">
        <v>4.8099999999999996</v>
      </c>
      <c r="X64" s="203">
        <v>28.87</v>
      </c>
      <c r="Y64" s="203">
        <v>0</v>
      </c>
      <c r="Z64" s="203">
        <v>57.75</v>
      </c>
      <c r="AA64" s="203">
        <v>19.25</v>
      </c>
      <c r="AB64" s="203">
        <v>0</v>
      </c>
      <c r="AC64" s="203">
        <v>12.28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8.93</v>
      </c>
      <c r="AJ64" s="203">
        <v>0</v>
      </c>
      <c r="AK64" s="203">
        <v>76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38.5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82.78</v>
      </c>
      <c r="L65" s="203">
        <v>62.56</v>
      </c>
      <c r="M65" s="203">
        <v>30.02</v>
      </c>
      <c r="N65" s="203">
        <v>49.93</v>
      </c>
      <c r="O65" s="203">
        <v>70.540000000000006</v>
      </c>
      <c r="P65" s="203">
        <v>19.690000000000001</v>
      </c>
      <c r="Q65" s="203">
        <v>0</v>
      </c>
      <c r="R65" s="203">
        <v>0</v>
      </c>
      <c r="S65" s="203">
        <v>0</v>
      </c>
      <c r="T65" s="203">
        <v>0</v>
      </c>
      <c r="U65" s="203">
        <v>40.159999999999997</v>
      </c>
      <c r="V65" s="203">
        <v>0</v>
      </c>
      <c r="W65" s="203">
        <v>4.8099999999999996</v>
      </c>
      <c r="X65" s="203">
        <v>28.87</v>
      </c>
      <c r="Y65" s="203">
        <v>0</v>
      </c>
      <c r="Z65" s="203">
        <v>58.47</v>
      </c>
      <c r="AA65" s="203">
        <v>19.25</v>
      </c>
      <c r="AB65" s="203">
        <v>0</v>
      </c>
      <c r="AC65" s="203">
        <v>12.28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8.93</v>
      </c>
      <c r="AJ65" s="203">
        <v>0</v>
      </c>
      <c r="AK65" s="203">
        <v>76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38.5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82.78</v>
      </c>
      <c r="L66" s="203">
        <v>62.56</v>
      </c>
      <c r="M66" s="203">
        <v>30.02</v>
      </c>
      <c r="N66" s="203">
        <v>49.93</v>
      </c>
      <c r="O66" s="203">
        <v>70.540000000000006</v>
      </c>
      <c r="P66" s="203">
        <v>19.690000000000001</v>
      </c>
      <c r="Q66" s="203">
        <v>0</v>
      </c>
      <c r="R66" s="203">
        <v>0</v>
      </c>
      <c r="S66" s="203">
        <v>0</v>
      </c>
      <c r="T66" s="203">
        <v>0</v>
      </c>
      <c r="U66" s="203">
        <v>40.64</v>
      </c>
      <c r="V66" s="203">
        <v>0</v>
      </c>
      <c r="W66" s="203">
        <v>4.8099999999999996</v>
      </c>
      <c r="X66" s="203">
        <v>28.87</v>
      </c>
      <c r="Y66" s="203">
        <v>0</v>
      </c>
      <c r="Z66" s="203">
        <v>58.47</v>
      </c>
      <c r="AA66" s="203">
        <v>19.25</v>
      </c>
      <c r="AB66" s="203">
        <v>0</v>
      </c>
      <c r="AC66" s="203">
        <v>12.28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8.93</v>
      </c>
      <c r="AJ66" s="203">
        <v>0</v>
      </c>
      <c r="AK66" s="203">
        <v>76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38.5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82.78</v>
      </c>
      <c r="L67" s="203">
        <v>62.56</v>
      </c>
      <c r="M67" s="203">
        <v>30.02</v>
      </c>
      <c r="N67" s="203">
        <v>49.93</v>
      </c>
      <c r="O67" s="203">
        <v>70.540000000000006</v>
      </c>
      <c r="P67" s="203">
        <v>19.690000000000001</v>
      </c>
      <c r="Q67" s="203">
        <v>0</v>
      </c>
      <c r="R67" s="203">
        <v>0</v>
      </c>
      <c r="S67" s="203">
        <v>0</v>
      </c>
      <c r="T67" s="203">
        <v>0</v>
      </c>
      <c r="U67" s="203">
        <v>40.64</v>
      </c>
      <c r="V67" s="203">
        <v>0</v>
      </c>
      <c r="W67" s="203">
        <v>4.8099999999999996</v>
      </c>
      <c r="X67" s="203">
        <v>28.87</v>
      </c>
      <c r="Y67" s="203">
        <v>0</v>
      </c>
      <c r="Z67" s="203">
        <v>57.75</v>
      </c>
      <c r="AA67" s="203">
        <v>19.25</v>
      </c>
      <c r="AB67" s="203">
        <v>0</v>
      </c>
      <c r="AC67" s="203">
        <v>12.28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8.89</v>
      </c>
      <c r="AJ67" s="203">
        <v>0</v>
      </c>
      <c r="AK67" s="203">
        <v>76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38.5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82.78</v>
      </c>
      <c r="L68" s="203">
        <v>62.56</v>
      </c>
      <c r="M68" s="203">
        <v>30.02</v>
      </c>
      <c r="N68" s="203">
        <v>49.93</v>
      </c>
      <c r="O68" s="203">
        <v>70.540000000000006</v>
      </c>
      <c r="P68" s="203">
        <v>19.690000000000001</v>
      </c>
      <c r="Q68" s="203">
        <v>0</v>
      </c>
      <c r="R68" s="203">
        <v>0</v>
      </c>
      <c r="S68" s="203">
        <v>0</v>
      </c>
      <c r="T68" s="203">
        <v>0</v>
      </c>
      <c r="U68" s="203">
        <v>40.64</v>
      </c>
      <c r="V68" s="203">
        <v>0</v>
      </c>
      <c r="W68" s="203">
        <v>4.8099999999999996</v>
      </c>
      <c r="X68" s="203">
        <v>62.36</v>
      </c>
      <c r="Y68" s="203">
        <v>0</v>
      </c>
      <c r="Z68" s="203">
        <v>57.75</v>
      </c>
      <c r="AA68" s="203">
        <v>19.25</v>
      </c>
      <c r="AB68" s="203">
        <v>0</v>
      </c>
      <c r="AC68" s="203">
        <v>12.28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8.93</v>
      </c>
      <c r="AJ68" s="203">
        <v>0</v>
      </c>
      <c r="AK68" s="203">
        <v>76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38.5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82.78</v>
      </c>
      <c r="L69" s="203">
        <v>62.56</v>
      </c>
      <c r="M69" s="203">
        <v>30.02</v>
      </c>
      <c r="N69" s="203">
        <v>49.93</v>
      </c>
      <c r="O69" s="203">
        <v>70.540000000000006</v>
      </c>
      <c r="P69" s="203">
        <v>19.690000000000001</v>
      </c>
      <c r="Q69" s="203">
        <v>0</v>
      </c>
      <c r="R69" s="203">
        <v>0</v>
      </c>
      <c r="S69" s="203">
        <v>0</v>
      </c>
      <c r="T69" s="203">
        <v>0</v>
      </c>
      <c r="U69" s="203">
        <v>43.36</v>
      </c>
      <c r="V69" s="203">
        <v>0</v>
      </c>
      <c r="W69" s="203">
        <v>4.8099999999999996</v>
      </c>
      <c r="X69" s="203">
        <v>62.36</v>
      </c>
      <c r="Y69" s="203">
        <v>0</v>
      </c>
      <c r="Z69" s="203">
        <v>58.45</v>
      </c>
      <c r="AA69" s="203">
        <v>19.25</v>
      </c>
      <c r="AB69" s="203">
        <v>0</v>
      </c>
      <c r="AC69" s="203">
        <v>12.28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8.93</v>
      </c>
      <c r="AJ69" s="203">
        <v>0</v>
      </c>
      <c r="AK69" s="203">
        <v>76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38.5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82.78</v>
      </c>
      <c r="L70" s="203">
        <v>62.56</v>
      </c>
      <c r="M70" s="203">
        <v>30.02</v>
      </c>
      <c r="N70" s="203">
        <v>49.93</v>
      </c>
      <c r="O70" s="203">
        <v>70.540000000000006</v>
      </c>
      <c r="P70" s="203">
        <v>19.690000000000001</v>
      </c>
      <c r="Q70" s="203">
        <v>0</v>
      </c>
      <c r="R70" s="203">
        <v>0</v>
      </c>
      <c r="S70" s="203">
        <v>0</v>
      </c>
      <c r="T70" s="203">
        <v>0</v>
      </c>
      <c r="U70" s="203">
        <v>44.17</v>
      </c>
      <c r="V70" s="203">
        <v>0</v>
      </c>
      <c r="W70" s="203">
        <v>4.8099999999999996</v>
      </c>
      <c r="X70" s="203">
        <v>62.36</v>
      </c>
      <c r="Y70" s="203">
        <v>0</v>
      </c>
      <c r="Z70" s="203">
        <v>58.45</v>
      </c>
      <c r="AA70" s="203">
        <v>19.25</v>
      </c>
      <c r="AB70" s="203">
        <v>0</v>
      </c>
      <c r="AC70" s="203">
        <v>12.28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8.93</v>
      </c>
      <c r="AJ70" s="203">
        <v>0</v>
      </c>
      <c r="AK70" s="203">
        <v>76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38.5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82.78</v>
      </c>
      <c r="L71" s="203">
        <v>62.56</v>
      </c>
      <c r="M71" s="203">
        <v>30.02</v>
      </c>
      <c r="N71" s="203">
        <v>49.93</v>
      </c>
      <c r="O71" s="203">
        <v>70.540000000000006</v>
      </c>
      <c r="P71" s="203">
        <v>19.690000000000001</v>
      </c>
      <c r="Q71" s="203">
        <v>0</v>
      </c>
      <c r="R71" s="203">
        <v>0</v>
      </c>
      <c r="S71" s="203">
        <v>0</v>
      </c>
      <c r="T71" s="203">
        <v>0</v>
      </c>
      <c r="U71" s="203">
        <v>45.78</v>
      </c>
      <c r="V71" s="203">
        <v>0</v>
      </c>
      <c r="W71" s="203">
        <v>4.8099999999999996</v>
      </c>
      <c r="X71" s="203">
        <v>62.36</v>
      </c>
      <c r="Y71" s="203">
        <v>0</v>
      </c>
      <c r="Z71" s="203">
        <v>57.75</v>
      </c>
      <c r="AA71" s="203">
        <v>19.25</v>
      </c>
      <c r="AB71" s="203">
        <v>0</v>
      </c>
      <c r="AC71" s="203">
        <v>12.28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8.93</v>
      </c>
      <c r="AJ71" s="203">
        <v>0</v>
      </c>
      <c r="AK71" s="203">
        <v>76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38.5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82.78</v>
      </c>
      <c r="L72" s="203">
        <v>62.56</v>
      </c>
      <c r="M72" s="203">
        <v>30.02</v>
      </c>
      <c r="N72" s="203">
        <v>49.93</v>
      </c>
      <c r="O72" s="203">
        <v>70.540000000000006</v>
      </c>
      <c r="P72" s="203">
        <v>19.690000000000001</v>
      </c>
      <c r="Q72" s="203">
        <v>0</v>
      </c>
      <c r="R72" s="203">
        <v>0</v>
      </c>
      <c r="S72" s="203">
        <v>0</v>
      </c>
      <c r="T72" s="203">
        <v>0</v>
      </c>
      <c r="U72" s="203">
        <v>46.58</v>
      </c>
      <c r="V72" s="203">
        <v>0</v>
      </c>
      <c r="W72" s="203">
        <v>14.7</v>
      </c>
      <c r="X72" s="203">
        <v>62.36</v>
      </c>
      <c r="Y72" s="203">
        <v>0</v>
      </c>
      <c r="Z72" s="203">
        <v>57.75</v>
      </c>
      <c r="AA72" s="203">
        <v>19.25</v>
      </c>
      <c r="AB72" s="203">
        <v>0</v>
      </c>
      <c r="AC72" s="203">
        <v>12.28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8.93</v>
      </c>
      <c r="AJ72" s="203">
        <v>0</v>
      </c>
      <c r="AK72" s="203">
        <v>76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38.5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82.78</v>
      </c>
      <c r="L73" s="203">
        <v>62.56</v>
      </c>
      <c r="M73" s="203">
        <v>30.02</v>
      </c>
      <c r="N73" s="203">
        <v>49.93</v>
      </c>
      <c r="O73" s="203">
        <v>70.540000000000006</v>
      </c>
      <c r="P73" s="203">
        <v>19.690000000000001</v>
      </c>
      <c r="Q73" s="203">
        <v>0</v>
      </c>
      <c r="R73" s="203">
        <v>0</v>
      </c>
      <c r="S73" s="203">
        <v>0</v>
      </c>
      <c r="T73" s="203">
        <v>0</v>
      </c>
      <c r="U73" s="203">
        <v>47.37</v>
      </c>
      <c r="V73" s="203">
        <v>0</v>
      </c>
      <c r="W73" s="203">
        <v>14.7</v>
      </c>
      <c r="X73" s="203">
        <v>62.36</v>
      </c>
      <c r="Y73" s="203">
        <v>0</v>
      </c>
      <c r="Z73" s="203">
        <v>104.34</v>
      </c>
      <c r="AA73" s="203">
        <v>19.25</v>
      </c>
      <c r="AB73" s="203">
        <v>0</v>
      </c>
      <c r="AC73" s="203">
        <v>12.28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8.89</v>
      </c>
      <c r="AJ73" s="203">
        <v>0</v>
      </c>
      <c r="AK73" s="203">
        <v>76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27.01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82.78</v>
      </c>
      <c r="L74" s="203">
        <v>62.56</v>
      </c>
      <c r="M74" s="203">
        <v>30.02</v>
      </c>
      <c r="N74" s="203">
        <v>49.93</v>
      </c>
      <c r="O74" s="203">
        <v>70.540000000000006</v>
      </c>
      <c r="P74" s="203">
        <v>19.690000000000001</v>
      </c>
      <c r="Q74" s="203">
        <v>0</v>
      </c>
      <c r="R74" s="203">
        <v>0</v>
      </c>
      <c r="S74" s="203">
        <v>0</v>
      </c>
      <c r="T74" s="203">
        <v>0</v>
      </c>
      <c r="U74" s="203">
        <v>48.18</v>
      </c>
      <c r="V74" s="203">
        <v>0</v>
      </c>
      <c r="W74" s="203">
        <v>14.7</v>
      </c>
      <c r="X74" s="203">
        <v>62.36</v>
      </c>
      <c r="Y74" s="203">
        <v>0</v>
      </c>
      <c r="Z74" s="203">
        <v>104.34</v>
      </c>
      <c r="AA74" s="203">
        <v>19.25</v>
      </c>
      <c r="AB74" s="203">
        <v>0</v>
      </c>
      <c r="AC74" s="203">
        <v>12.28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8.93</v>
      </c>
      <c r="AJ74" s="203">
        <v>0</v>
      </c>
      <c r="AK74" s="203">
        <v>76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15.86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82.78</v>
      </c>
      <c r="L75" s="203">
        <v>62.56</v>
      </c>
      <c r="M75" s="203">
        <v>30.02</v>
      </c>
      <c r="N75" s="203">
        <v>49.93</v>
      </c>
      <c r="O75" s="203">
        <v>70.540000000000006</v>
      </c>
      <c r="P75" s="203">
        <v>19.829999999999998</v>
      </c>
      <c r="Q75" s="203">
        <v>0</v>
      </c>
      <c r="R75" s="203">
        <v>0</v>
      </c>
      <c r="S75" s="203">
        <v>0</v>
      </c>
      <c r="T75" s="203">
        <v>0</v>
      </c>
      <c r="U75" s="203">
        <v>48.98</v>
      </c>
      <c r="V75" s="203">
        <v>0</v>
      </c>
      <c r="W75" s="203">
        <v>14.7</v>
      </c>
      <c r="X75" s="203">
        <v>62.36</v>
      </c>
      <c r="Y75" s="203">
        <v>0</v>
      </c>
      <c r="Z75" s="203">
        <v>111.78</v>
      </c>
      <c r="AA75" s="203">
        <v>19.25</v>
      </c>
      <c r="AB75" s="203">
        <v>0</v>
      </c>
      <c r="AC75" s="203">
        <v>12.28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8</v>
      </c>
      <c r="AJ75" s="203">
        <v>0</v>
      </c>
      <c r="AK75" s="203">
        <v>76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82.78</v>
      </c>
      <c r="L76" s="203">
        <v>62.56</v>
      </c>
      <c r="M76" s="203">
        <v>30.02</v>
      </c>
      <c r="N76" s="203">
        <v>49.93</v>
      </c>
      <c r="O76" s="203">
        <v>70.540000000000006</v>
      </c>
      <c r="P76" s="203">
        <v>19.829999999999998</v>
      </c>
      <c r="Q76" s="203">
        <v>0</v>
      </c>
      <c r="R76" s="203">
        <v>0</v>
      </c>
      <c r="S76" s="203">
        <v>0</v>
      </c>
      <c r="T76" s="203">
        <v>0</v>
      </c>
      <c r="U76" s="203">
        <v>48.98</v>
      </c>
      <c r="V76" s="203">
        <v>0</v>
      </c>
      <c r="W76" s="203">
        <v>14.7</v>
      </c>
      <c r="X76" s="203">
        <v>62.36</v>
      </c>
      <c r="Y76" s="203">
        <v>0</v>
      </c>
      <c r="Z76" s="203">
        <v>111.78</v>
      </c>
      <c r="AA76" s="203">
        <v>28.88</v>
      </c>
      <c r="AB76" s="203">
        <v>0</v>
      </c>
      <c r="AC76" s="203">
        <v>12.28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8</v>
      </c>
      <c r="AJ76" s="203">
        <v>0</v>
      </c>
      <c r="AK76" s="203">
        <v>76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82.78</v>
      </c>
      <c r="L77" s="203">
        <v>62.56</v>
      </c>
      <c r="M77" s="203">
        <v>30.02</v>
      </c>
      <c r="N77" s="203">
        <v>49.93</v>
      </c>
      <c r="O77" s="203">
        <v>70.540000000000006</v>
      </c>
      <c r="P77" s="203">
        <v>19.829999999999998</v>
      </c>
      <c r="Q77" s="203">
        <v>0</v>
      </c>
      <c r="R77" s="203">
        <v>0</v>
      </c>
      <c r="S77" s="203">
        <v>0</v>
      </c>
      <c r="T77" s="203">
        <v>0</v>
      </c>
      <c r="U77" s="203">
        <v>48.98</v>
      </c>
      <c r="V77" s="203">
        <v>8.76</v>
      </c>
      <c r="W77" s="203">
        <v>14.7</v>
      </c>
      <c r="X77" s="203">
        <v>62.36</v>
      </c>
      <c r="Y77" s="203">
        <v>0</v>
      </c>
      <c r="Z77" s="203">
        <v>111.78</v>
      </c>
      <c r="AA77" s="203">
        <v>35.17</v>
      </c>
      <c r="AB77" s="203">
        <v>0</v>
      </c>
      <c r="AC77" s="203">
        <v>12.28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8</v>
      </c>
      <c r="AJ77" s="203">
        <v>0</v>
      </c>
      <c r="AK77" s="203">
        <v>99.62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82.78</v>
      </c>
      <c r="L78" s="203">
        <v>62.56</v>
      </c>
      <c r="M78" s="203">
        <v>30.02</v>
      </c>
      <c r="N78" s="203">
        <v>49.93</v>
      </c>
      <c r="O78" s="203">
        <v>70.540000000000006</v>
      </c>
      <c r="P78" s="203">
        <v>19.829999999999998</v>
      </c>
      <c r="Q78" s="203">
        <v>0</v>
      </c>
      <c r="R78" s="203">
        <v>0</v>
      </c>
      <c r="S78" s="203">
        <v>0</v>
      </c>
      <c r="T78" s="203">
        <v>0</v>
      </c>
      <c r="U78" s="203">
        <v>48.98</v>
      </c>
      <c r="V78" s="203">
        <v>8.76</v>
      </c>
      <c r="W78" s="203">
        <v>14.7</v>
      </c>
      <c r="X78" s="203">
        <v>62.36</v>
      </c>
      <c r="Y78" s="203">
        <v>0</v>
      </c>
      <c r="Z78" s="203">
        <v>111.78</v>
      </c>
      <c r="AA78" s="203">
        <v>35.17</v>
      </c>
      <c r="AB78" s="203">
        <v>0</v>
      </c>
      <c r="AC78" s="203">
        <v>12.28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8</v>
      </c>
      <c r="AJ78" s="203">
        <v>0</v>
      </c>
      <c r="AK78" s="203">
        <v>99.62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82.78</v>
      </c>
      <c r="L79" s="203">
        <v>67.37</v>
      </c>
      <c r="M79" s="203">
        <v>30.02</v>
      </c>
      <c r="N79" s="203">
        <v>49.93</v>
      </c>
      <c r="O79" s="203">
        <v>70.540000000000006</v>
      </c>
      <c r="P79" s="203">
        <v>19.829999999999998</v>
      </c>
      <c r="Q79" s="203">
        <v>0</v>
      </c>
      <c r="R79" s="203">
        <v>0</v>
      </c>
      <c r="S79" s="203">
        <v>0</v>
      </c>
      <c r="T79" s="203">
        <v>0</v>
      </c>
      <c r="U79" s="203">
        <v>48.98</v>
      </c>
      <c r="V79" s="203">
        <v>8.76</v>
      </c>
      <c r="W79" s="203">
        <v>14.7</v>
      </c>
      <c r="X79" s="203">
        <v>62.36</v>
      </c>
      <c r="Y79" s="203">
        <v>0</v>
      </c>
      <c r="Z79" s="203">
        <v>111.78</v>
      </c>
      <c r="AA79" s="203">
        <v>35.17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7.74</v>
      </c>
      <c r="AJ79" s="203">
        <v>0</v>
      </c>
      <c r="AK79" s="203">
        <v>99.62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82.78</v>
      </c>
      <c r="L80" s="203">
        <v>67.38</v>
      </c>
      <c r="M80" s="203">
        <v>30.02</v>
      </c>
      <c r="N80" s="203">
        <v>49.93</v>
      </c>
      <c r="O80" s="203">
        <v>70.540000000000006</v>
      </c>
      <c r="P80" s="203">
        <v>19.829999999999998</v>
      </c>
      <c r="Q80" s="203">
        <v>9.2200000000000006</v>
      </c>
      <c r="R80" s="203">
        <v>17.920000000000002</v>
      </c>
      <c r="S80" s="203">
        <v>11.16</v>
      </c>
      <c r="T80" s="203">
        <v>0</v>
      </c>
      <c r="U80" s="203">
        <v>48.98</v>
      </c>
      <c r="V80" s="203">
        <v>8.76</v>
      </c>
      <c r="W80" s="203">
        <v>14.7</v>
      </c>
      <c r="X80" s="203">
        <v>62.36</v>
      </c>
      <c r="Y80" s="203">
        <v>0</v>
      </c>
      <c r="Z80" s="203">
        <v>111.78</v>
      </c>
      <c r="AA80" s="203">
        <v>35.17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8</v>
      </c>
      <c r="AJ80" s="203">
        <v>0</v>
      </c>
      <c r="AK80" s="203">
        <v>99.62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154.76</v>
      </c>
      <c r="L81" s="203">
        <v>122.21</v>
      </c>
      <c r="M81" s="203">
        <v>30.02</v>
      </c>
      <c r="N81" s="203">
        <v>49.93</v>
      </c>
      <c r="O81" s="203">
        <v>70.540000000000006</v>
      </c>
      <c r="P81" s="203">
        <v>20.68</v>
      </c>
      <c r="Q81" s="203">
        <v>9.2200000000000006</v>
      </c>
      <c r="R81" s="203">
        <v>17.920000000000002</v>
      </c>
      <c r="S81" s="203">
        <v>11.16</v>
      </c>
      <c r="T81" s="203">
        <v>0</v>
      </c>
      <c r="U81" s="203">
        <v>48.98</v>
      </c>
      <c r="V81" s="203">
        <v>8.76</v>
      </c>
      <c r="W81" s="203">
        <v>14.7</v>
      </c>
      <c r="X81" s="203">
        <v>62.36</v>
      </c>
      <c r="Y81" s="203">
        <v>0</v>
      </c>
      <c r="Z81" s="203">
        <v>111.78</v>
      </c>
      <c r="AA81" s="203">
        <v>35.17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8</v>
      </c>
      <c r="AJ81" s="203">
        <v>0</v>
      </c>
      <c r="AK81" s="203">
        <v>99.62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154.76</v>
      </c>
      <c r="L82" s="203">
        <v>122.21</v>
      </c>
      <c r="M82" s="203">
        <v>30.02</v>
      </c>
      <c r="N82" s="203">
        <v>49.93</v>
      </c>
      <c r="O82" s="203">
        <v>70.540000000000006</v>
      </c>
      <c r="P82" s="203">
        <v>20.68</v>
      </c>
      <c r="Q82" s="203">
        <v>9.2200000000000006</v>
      </c>
      <c r="R82" s="203">
        <v>17.920000000000002</v>
      </c>
      <c r="S82" s="203">
        <v>11.16</v>
      </c>
      <c r="T82" s="203">
        <v>0</v>
      </c>
      <c r="U82" s="203">
        <v>48.98</v>
      </c>
      <c r="V82" s="203">
        <v>8.76</v>
      </c>
      <c r="W82" s="203">
        <v>14.7</v>
      </c>
      <c r="X82" s="203">
        <v>62.36</v>
      </c>
      <c r="Y82" s="203">
        <v>0</v>
      </c>
      <c r="Z82" s="203">
        <v>111.78</v>
      </c>
      <c r="AA82" s="203">
        <v>35.17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8</v>
      </c>
      <c r="AJ82" s="203">
        <v>0</v>
      </c>
      <c r="AK82" s="203">
        <v>99.62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154.76</v>
      </c>
      <c r="L83" s="203">
        <v>122.21</v>
      </c>
      <c r="M83" s="203">
        <v>30.02</v>
      </c>
      <c r="N83" s="203">
        <v>49.93</v>
      </c>
      <c r="O83" s="203">
        <v>70.540000000000006</v>
      </c>
      <c r="P83" s="203">
        <v>20.68</v>
      </c>
      <c r="Q83" s="203">
        <v>9.2200000000000006</v>
      </c>
      <c r="R83" s="203">
        <v>17.920000000000002</v>
      </c>
      <c r="S83" s="203">
        <v>11.16</v>
      </c>
      <c r="T83" s="203">
        <v>0</v>
      </c>
      <c r="U83" s="203">
        <v>49.82</v>
      </c>
      <c r="V83" s="203">
        <v>8.76</v>
      </c>
      <c r="W83" s="203">
        <v>14.7</v>
      </c>
      <c r="X83" s="203">
        <v>62.36</v>
      </c>
      <c r="Y83" s="203">
        <v>0</v>
      </c>
      <c r="Z83" s="203">
        <v>111.78</v>
      </c>
      <c r="AA83" s="203">
        <v>35.17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8</v>
      </c>
      <c r="AJ83" s="203">
        <v>0</v>
      </c>
      <c r="AK83" s="203">
        <v>99.62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154.76</v>
      </c>
      <c r="L84" s="203">
        <v>122.21</v>
      </c>
      <c r="M84" s="203">
        <v>30.02</v>
      </c>
      <c r="N84" s="203">
        <v>49.93</v>
      </c>
      <c r="O84" s="203">
        <v>70.540000000000006</v>
      </c>
      <c r="P84" s="203">
        <v>20.68</v>
      </c>
      <c r="Q84" s="203">
        <v>9.2200000000000006</v>
      </c>
      <c r="R84" s="203">
        <v>17.920000000000002</v>
      </c>
      <c r="S84" s="203">
        <v>11.16</v>
      </c>
      <c r="T84" s="203">
        <v>0</v>
      </c>
      <c r="U84" s="203">
        <v>49.82</v>
      </c>
      <c r="V84" s="203">
        <v>8.76</v>
      </c>
      <c r="W84" s="203">
        <v>14.7</v>
      </c>
      <c r="X84" s="203">
        <v>62.36</v>
      </c>
      <c r="Y84" s="203">
        <v>0</v>
      </c>
      <c r="Z84" s="203">
        <v>111.78</v>
      </c>
      <c r="AA84" s="203">
        <v>35.17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8</v>
      </c>
      <c r="AJ84" s="203">
        <v>0</v>
      </c>
      <c r="AK84" s="203">
        <v>99.62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154.76</v>
      </c>
      <c r="L85" s="203">
        <v>122.21</v>
      </c>
      <c r="M85" s="203">
        <v>30.02</v>
      </c>
      <c r="N85" s="203">
        <v>49.93</v>
      </c>
      <c r="O85" s="203">
        <v>70.540000000000006</v>
      </c>
      <c r="P85" s="203">
        <v>20.68</v>
      </c>
      <c r="Q85" s="203">
        <v>9.2200000000000006</v>
      </c>
      <c r="R85" s="203">
        <v>17.920000000000002</v>
      </c>
      <c r="S85" s="203">
        <v>11.16</v>
      </c>
      <c r="T85" s="203">
        <v>0</v>
      </c>
      <c r="U85" s="203">
        <v>49.82</v>
      </c>
      <c r="V85" s="203">
        <v>8.76</v>
      </c>
      <c r="W85" s="203">
        <v>14.7</v>
      </c>
      <c r="X85" s="203">
        <v>62.36</v>
      </c>
      <c r="Y85" s="203">
        <v>0</v>
      </c>
      <c r="Z85" s="203">
        <v>111.78</v>
      </c>
      <c r="AA85" s="203">
        <v>35.17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7.74</v>
      </c>
      <c r="AJ85" s="203">
        <v>0</v>
      </c>
      <c r="AK85" s="203">
        <v>99.62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154.76</v>
      </c>
      <c r="L86" s="203">
        <v>122.21</v>
      </c>
      <c r="M86" s="203">
        <v>30.02</v>
      </c>
      <c r="N86" s="203">
        <v>49.93</v>
      </c>
      <c r="O86" s="203">
        <v>70.540000000000006</v>
      </c>
      <c r="P86" s="203">
        <v>20.68</v>
      </c>
      <c r="Q86" s="203">
        <v>9.2200000000000006</v>
      </c>
      <c r="R86" s="203">
        <v>17.920000000000002</v>
      </c>
      <c r="S86" s="203">
        <v>11.16</v>
      </c>
      <c r="T86" s="203">
        <v>0</v>
      </c>
      <c r="U86" s="203">
        <v>49.82</v>
      </c>
      <c r="V86" s="203">
        <v>8.76</v>
      </c>
      <c r="W86" s="203">
        <v>14.7</v>
      </c>
      <c r="X86" s="203">
        <v>62.36</v>
      </c>
      <c r="Y86" s="203">
        <v>0</v>
      </c>
      <c r="Z86" s="203">
        <v>111.78</v>
      </c>
      <c r="AA86" s="203">
        <v>35.17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8</v>
      </c>
      <c r="AJ86" s="203">
        <v>0</v>
      </c>
      <c r="AK86" s="203">
        <v>99.62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154.76</v>
      </c>
      <c r="L87" s="203">
        <v>122.21</v>
      </c>
      <c r="M87" s="203">
        <v>30.02</v>
      </c>
      <c r="N87" s="203">
        <v>49.93</v>
      </c>
      <c r="O87" s="203">
        <v>70.540000000000006</v>
      </c>
      <c r="P87" s="203">
        <v>20.68</v>
      </c>
      <c r="Q87" s="203">
        <v>9.2200000000000006</v>
      </c>
      <c r="R87" s="203">
        <v>17.920000000000002</v>
      </c>
      <c r="S87" s="203">
        <v>11.16</v>
      </c>
      <c r="T87" s="203">
        <v>0</v>
      </c>
      <c r="U87" s="203">
        <v>49.82</v>
      </c>
      <c r="V87" s="203">
        <v>8.76</v>
      </c>
      <c r="W87" s="203">
        <v>14.7</v>
      </c>
      <c r="X87" s="203">
        <v>62.36</v>
      </c>
      <c r="Y87" s="203">
        <v>0</v>
      </c>
      <c r="Z87" s="203">
        <v>111.78</v>
      </c>
      <c r="AA87" s="203">
        <v>35.17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8</v>
      </c>
      <c r="AJ87" s="203">
        <v>0</v>
      </c>
      <c r="AK87" s="203">
        <v>93.97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154.76</v>
      </c>
      <c r="L88" s="203">
        <v>122.21</v>
      </c>
      <c r="M88" s="203">
        <v>30.02</v>
      </c>
      <c r="N88" s="203">
        <v>49.93</v>
      </c>
      <c r="O88" s="203">
        <v>70.540000000000006</v>
      </c>
      <c r="P88" s="203">
        <v>20.68</v>
      </c>
      <c r="Q88" s="203">
        <v>9.2200000000000006</v>
      </c>
      <c r="R88" s="203">
        <v>17.920000000000002</v>
      </c>
      <c r="S88" s="203">
        <v>11.16</v>
      </c>
      <c r="T88" s="203">
        <v>0</v>
      </c>
      <c r="U88" s="203">
        <v>49.82</v>
      </c>
      <c r="V88" s="203">
        <v>8.76</v>
      </c>
      <c r="W88" s="203">
        <v>14.7</v>
      </c>
      <c r="X88" s="203">
        <v>62.36</v>
      </c>
      <c r="Y88" s="203">
        <v>0</v>
      </c>
      <c r="Z88" s="203">
        <v>111.78</v>
      </c>
      <c r="AA88" s="203">
        <v>35.17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8</v>
      </c>
      <c r="AJ88" s="203">
        <v>0</v>
      </c>
      <c r="AK88" s="203">
        <v>93.97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154.76</v>
      </c>
      <c r="L89" s="203">
        <v>122.21</v>
      </c>
      <c r="M89" s="203">
        <v>30.02</v>
      </c>
      <c r="N89" s="203">
        <v>49.93</v>
      </c>
      <c r="O89" s="203">
        <v>70.540000000000006</v>
      </c>
      <c r="P89" s="203">
        <v>20.68</v>
      </c>
      <c r="Q89" s="203">
        <v>9.2200000000000006</v>
      </c>
      <c r="R89" s="203">
        <v>17.920000000000002</v>
      </c>
      <c r="S89" s="203">
        <v>11.16</v>
      </c>
      <c r="T89" s="203">
        <v>0</v>
      </c>
      <c r="U89" s="203">
        <v>49.82</v>
      </c>
      <c r="V89" s="203">
        <v>8.76</v>
      </c>
      <c r="W89" s="203">
        <v>14.7</v>
      </c>
      <c r="X89" s="203">
        <v>62.36</v>
      </c>
      <c r="Y89" s="203">
        <v>0</v>
      </c>
      <c r="Z89" s="203">
        <v>111.78</v>
      </c>
      <c r="AA89" s="203">
        <v>35.17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8</v>
      </c>
      <c r="AJ89" s="203">
        <v>0</v>
      </c>
      <c r="AK89" s="203">
        <v>93.97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154.76</v>
      </c>
      <c r="L90" s="203">
        <v>122.21</v>
      </c>
      <c r="M90" s="203">
        <v>30.02</v>
      </c>
      <c r="N90" s="203">
        <v>49.93</v>
      </c>
      <c r="O90" s="203">
        <v>70.540000000000006</v>
      </c>
      <c r="P90" s="203">
        <v>20.68</v>
      </c>
      <c r="Q90" s="203">
        <v>9.2200000000000006</v>
      </c>
      <c r="R90" s="203">
        <v>17.920000000000002</v>
      </c>
      <c r="S90" s="203">
        <v>11.16</v>
      </c>
      <c r="T90" s="203">
        <v>0</v>
      </c>
      <c r="U90" s="203">
        <v>49.82</v>
      </c>
      <c r="V90" s="203">
        <v>8.76</v>
      </c>
      <c r="W90" s="203">
        <v>14.7</v>
      </c>
      <c r="X90" s="203">
        <v>62.36</v>
      </c>
      <c r="Y90" s="203">
        <v>0</v>
      </c>
      <c r="Z90" s="203">
        <v>111.78</v>
      </c>
      <c r="AA90" s="203">
        <v>35.17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8.93</v>
      </c>
      <c r="AJ90" s="203">
        <v>0</v>
      </c>
      <c r="AK90" s="203">
        <v>93.97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154.76</v>
      </c>
      <c r="L91" s="203">
        <v>122.21</v>
      </c>
      <c r="M91" s="203">
        <v>30.02</v>
      </c>
      <c r="N91" s="203">
        <v>49.93</v>
      </c>
      <c r="O91" s="203">
        <v>70.540000000000006</v>
      </c>
      <c r="P91" s="203">
        <v>20.68</v>
      </c>
      <c r="Q91" s="203">
        <v>9.2200000000000006</v>
      </c>
      <c r="R91" s="203">
        <v>17.920000000000002</v>
      </c>
      <c r="S91" s="203">
        <v>11.16</v>
      </c>
      <c r="T91" s="203">
        <v>0</v>
      </c>
      <c r="U91" s="203">
        <v>49.82</v>
      </c>
      <c r="V91" s="203">
        <v>8.76</v>
      </c>
      <c r="W91" s="203">
        <v>14.7</v>
      </c>
      <c r="X91" s="203">
        <v>62.36</v>
      </c>
      <c r="Y91" s="203">
        <v>0</v>
      </c>
      <c r="Z91" s="203">
        <v>111.78</v>
      </c>
      <c r="AA91" s="203">
        <v>35.17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8.89</v>
      </c>
      <c r="AJ91" s="203">
        <v>0</v>
      </c>
      <c r="AK91" s="203">
        <v>93.97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154.76</v>
      </c>
      <c r="L92" s="203">
        <v>122.21</v>
      </c>
      <c r="M92" s="203">
        <v>30.02</v>
      </c>
      <c r="N92" s="203">
        <v>49.93</v>
      </c>
      <c r="O92" s="203">
        <v>70.540000000000006</v>
      </c>
      <c r="P92" s="203">
        <v>20.68</v>
      </c>
      <c r="Q92" s="203">
        <v>9.2200000000000006</v>
      </c>
      <c r="R92" s="203">
        <v>17.920000000000002</v>
      </c>
      <c r="S92" s="203">
        <v>11.16</v>
      </c>
      <c r="T92" s="203">
        <v>0</v>
      </c>
      <c r="U92" s="203">
        <v>49.82</v>
      </c>
      <c r="V92" s="203">
        <v>8.76</v>
      </c>
      <c r="W92" s="203">
        <v>14.7</v>
      </c>
      <c r="X92" s="203">
        <v>62.36</v>
      </c>
      <c r="Y92" s="203">
        <v>0</v>
      </c>
      <c r="Z92" s="203">
        <v>111.78</v>
      </c>
      <c r="AA92" s="203">
        <v>35.17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8.93</v>
      </c>
      <c r="AJ92" s="203">
        <v>0</v>
      </c>
      <c r="AK92" s="203">
        <v>93.97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154.76</v>
      </c>
      <c r="L93" s="203">
        <v>122.21</v>
      </c>
      <c r="M93" s="203">
        <v>30.02</v>
      </c>
      <c r="N93" s="203">
        <v>49.93</v>
      </c>
      <c r="O93" s="203">
        <v>70.540000000000006</v>
      </c>
      <c r="P93" s="203">
        <v>20.68</v>
      </c>
      <c r="Q93" s="203">
        <v>9.2200000000000006</v>
      </c>
      <c r="R93" s="203">
        <v>17.920000000000002</v>
      </c>
      <c r="S93" s="203">
        <v>11.16</v>
      </c>
      <c r="T93" s="203">
        <v>0</v>
      </c>
      <c r="U93" s="203">
        <v>49.82</v>
      </c>
      <c r="V93" s="203">
        <v>8.76</v>
      </c>
      <c r="W93" s="203">
        <v>14.7</v>
      </c>
      <c r="X93" s="203">
        <v>62.36</v>
      </c>
      <c r="Y93" s="203">
        <v>0</v>
      </c>
      <c r="Z93" s="203">
        <v>111.78</v>
      </c>
      <c r="AA93" s="203">
        <v>35.17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8.93</v>
      </c>
      <c r="AJ93" s="203">
        <v>0</v>
      </c>
      <c r="AK93" s="203">
        <v>93.97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154.76</v>
      </c>
      <c r="L94" s="203">
        <v>122.21</v>
      </c>
      <c r="M94" s="203">
        <v>30.02</v>
      </c>
      <c r="N94" s="203">
        <v>49.93</v>
      </c>
      <c r="O94" s="203">
        <v>70.540000000000006</v>
      </c>
      <c r="P94" s="203">
        <v>20.68</v>
      </c>
      <c r="Q94" s="203">
        <v>9.2200000000000006</v>
      </c>
      <c r="R94" s="203">
        <v>17.920000000000002</v>
      </c>
      <c r="S94" s="203">
        <v>11.16</v>
      </c>
      <c r="T94" s="203">
        <v>0</v>
      </c>
      <c r="U94" s="203">
        <v>49.82</v>
      </c>
      <c r="V94" s="203">
        <v>8.76</v>
      </c>
      <c r="W94" s="203">
        <v>14.7</v>
      </c>
      <c r="X94" s="203">
        <v>62.36</v>
      </c>
      <c r="Y94" s="203">
        <v>0</v>
      </c>
      <c r="Z94" s="203">
        <v>111.78</v>
      </c>
      <c r="AA94" s="203">
        <v>35.17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8.93</v>
      </c>
      <c r="AJ94" s="203">
        <v>0</v>
      </c>
      <c r="AK94" s="203">
        <v>93.97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154.76</v>
      </c>
      <c r="L95" s="203">
        <v>122.21</v>
      </c>
      <c r="M95" s="203">
        <v>30.02</v>
      </c>
      <c r="N95" s="203">
        <v>49.93</v>
      </c>
      <c r="O95" s="203">
        <v>70.540000000000006</v>
      </c>
      <c r="P95" s="203">
        <v>20.68</v>
      </c>
      <c r="Q95" s="203">
        <v>9.2200000000000006</v>
      </c>
      <c r="R95" s="203">
        <v>17.920000000000002</v>
      </c>
      <c r="S95" s="203">
        <v>11.16</v>
      </c>
      <c r="T95" s="203">
        <v>0</v>
      </c>
      <c r="U95" s="203">
        <v>49.82</v>
      </c>
      <c r="V95" s="203">
        <v>8.76</v>
      </c>
      <c r="W95" s="203">
        <v>14.7</v>
      </c>
      <c r="X95" s="203">
        <v>62.36</v>
      </c>
      <c r="Y95" s="203">
        <v>0</v>
      </c>
      <c r="Z95" s="203">
        <v>111.78</v>
      </c>
      <c r="AA95" s="203">
        <v>35.17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8.93</v>
      </c>
      <c r="AJ95" s="203">
        <v>0</v>
      </c>
      <c r="AK95" s="203">
        <v>93.97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154.76</v>
      </c>
      <c r="L96" s="203">
        <v>122.21</v>
      </c>
      <c r="M96" s="203">
        <v>30.02</v>
      </c>
      <c r="N96" s="203">
        <v>49.93</v>
      </c>
      <c r="O96" s="203">
        <v>70.540000000000006</v>
      </c>
      <c r="P96" s="203">
        <v>20.68</v>
      </c>
      <c r="Q96" s="203">
        <v>9.2200000000000006</v>
      </c>
      <c r="R96" s="203">
        <v>17.920000000000002</v>
      </c>
      <c r="S96" s="203">
        <v>11.16</v>
      </c>
      <c r="T96" s="203">
        <v>0</v>
      </c>
      <c r="U96" s="203">
        <v>49.82</v>
      </c>
      <c r="V96" s="203">
        <v>8.76</v>
      </c>
      <c r="W96" s="203">
        <v>14.7</v>
      </c>
      <c r="X96" s="203">
        <v>62.36</v>
      </c>
      <c r="Y96" s="203">
        <v>0</v>
      </c>
      <c r="Z96" s="203">
        <v>111.78</v>
      </c>
      <c r="AA96" s="203">
        <v>35.17</v>
      </c>
      <c r="AB96" s="203">
        <v>0</v>
      </c>
      <c r="AC96" s="203">
        <v>13.57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8.93</v>
      </c>
      <c r="AJ96" s="203">
        <v>0</v>
      </c>
      <c r="AK96" s="203">
        <v>93.97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154.76</v>
      </c>
      <c r="L97" s="203">
        <v>122.21</v>
      </c>
      <c r="M97" s="203">
        <v>30.02</v>
      </c>
      <c r="N97" s="203">
        <v>49.93</v>
      </c>
      <c r="O97" s="203">
        <v>70.540000000000006</v>
      </c>
      <c r="P97" s="203">
        <v>20.68</v>
      </c>
      <c r="Q97" s="203">
        <v>9.2200000000000006</v>
      </c>
      <c r="R97" s="203">
        <v>17.920000000000002</v>
      </c>
      <c r="S97" s="203">
        <v>11.16</v>
      </c>
      <c r="T97" s="203">
        <v>0</v>
      </c>
      <c r="U97" s="203">
        <v>49.82</v>
      </c>
      <c r="V97" s="203">
        <v>8.76</v>
      </c>
      <c r="W97" s="203">
        <v>14.7</v>
      </c>
      <c r="X97" s="203">
        <v>62.36</v>
      </c>
      <c r="Y97" s="203">
        <v>0</v>
      </c>
      <c r="Z97" s="203">
        <v>111.78</v>
      </c>
      <c r="AA97" s="203">
        <v>35.17</v>
      </c>
      <c r="AB97" s="203">
        <v>0</v>
      </c>
      <c r="AC97" s="203">
        <v>13.57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8.89</v>
      </c>
      <c r="AJ97" s="203">
        <v>0</v>
      </c>
      <c r="AK97" s="203">
        <v>93.97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154.76</v>
      </c>
      <c r="L98" s="203">
        <v>122.21</v>
      </c>
      <c r="M98" s="203">
        <v>30.02</v>
      </c>
      <c r="N98" s="203">
        <v>49.93</v>
      </c>
      <c r="O98" s="203">
        <v>70.540000000000006</v>
      </c>
      <c r="P98" s="203">
        <v>20.68</v>
      </c>
      <c r="Q98" s="203">
        <v>9.2200000000000006</v>
      </c>
      <c r="R98" s="203">
        <v>17.920000000000002</v>
      </c>
      <c r="S98" s="203">
        <v>11.16</v>
      </c>
      <c r="T98" s="203">
        <v>0</v>
      </c>
      <c r="U98" s="203">
        <v>49.82</v>
      </c>
      <c r="V98" s="203">
        <v>8.76</v>
      </c>
      <c r="W98" s="203">
        <v>14.7</v>
      </c>
      <c r="X98" s="203">
        <v>62.36</v>
      </c>
      <c r="Y98" s="203">
        <v>0</v>
      </c>
      <c r="Z98" s="203">
        <v>111.78</v>
      </c>
      <c r="AA98" s="203">
        <v>35.17</v>
      </c>
      <c r="AB98" s="203">
        <v>0</v>
      </c>
      <c r="AC98" s="203">
        <v>13.57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8.93</v>
      </c>
      <c r="AJ98" s="203">
        <v>0</v>
      </c>
      <c r="AK98" s="203">
        <v>93.97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2.878277500000002</v>
      </c>
      <c r="L99">
        <f t="shared" si="0"/>
        <v>2.2329000000000021</v>
      </c>
      <c r="M99">
        <f t="shared" si="0"/>
        <v>0.72047999999999968</v>
      </c>
      <c r="N99">
        <f t="shared" si="0"/>
        <v>1.1983199999999994</v>
      </c>
      <c r="O99">
        <f t="shared" si="0"/>
        <v>1.6929599999999994</v>
      </c>
      <c r="P99">
        <f t="shared" si="0"/>
        <v>0.50307000000000013</v>
      </c>
      <c r="Q99">
        <f t="shared" si="0"/>
        <v>0.1295725000000002</v>
      </c>
      <c r="R99">
        <f t="shared" si="0"/>
        <v>0.23331999999999975</v>
      </c>
      <c r="S99">
        <f t="shared" si="0"/>
        <v>0.15916750000000002</v>
      </c>
      <c r="T99">
        <f t="shared" si="0"/>
        <v>0</v>
      </c>
      <c r="U99">
        <f t="shared" si="0"/>
        <v>1.0034500000000004</v>
      </c>
      <c r="V99">
        <f t="shared" si="0"/>
        <v>0.12692999999999988</v>
      </c>
      <c r="W99">
        <f t="shared" si="0"/>
        <v>0.27248249999999985</v>
      </c>
      <c r="X99">
        <f t="shared" si="0"/>
        <v>1.2189174999999992</v>
      </c>
      <c r="Y99">
        <f t="shared" si="0"/>
        <v>0</v>
      </c>
      <c r="Z99">
        <f t="shared" si="0"/>
        <v>2.1436224999999998</v>
      </c>
      <c r="AA99">
        <f t="shared" si="0"/>
        <v>0.69537750000000043</v>
      </c>
      <c r="AB99">
        <f t="shared" si="0"/>
        <v>0</v>
      </c>
      <c r="AC99">
        <f t="shared" si="0"/>
        <v>0.28841749999999977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0.80631249999999888</v>
      </c>
      <c r="AH99">
        <f t="shared" si="0"/>
        <v>0</v>
      </c>
      <c r="AI99">
        <f t="shared" si="0"/>
        <v>0.2053699999999998</v>
      </c>
      <c r="AJ99">
        <f t="shared" si="0"/>
        <v>0</v>
      </c>
      <c r="AK99">
        <f t="shared" si="0"/>
        <v>2.0803699999999998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0.39224500000000001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49.85</v>
      </c>
      <c r="L3" s="203">
        <v>62.8</v>
      </c>
      <c r="M3" s="203">
        <v>0</v>
      </c>
      <c r="N3" s="203">
        <v>28.87</v>
      </c>
      <c r="O3" s="203">
        <v>48.49</v>
      </c>
      <c r="P3" s="203">
        <v>58.32</v>
      </c>
      <c r="Q3" s="203">
        <v>5.33</v>
      </c>
      <c r="R3" s="203">
        <v>10.37</v>
      </c>
      <c r="S3" s="203">
        <v>6.45</v>
      </c>
      <c r="T3" s="203">
        <v>0</v>
      </c>
      <c r="U3" s="203">
        <v>185.25</v>
      </c>
      <c r="V3" s="203">
        <v>5.07</v>
      </c>
      <c r="W3" s="203">
        <v>8.51</v>
      </c>
      <c r="X3" s="203">
        <v>36.06</v>
      </c>
      <c r="Y3" s="203">
        <v>0</v>
      </c>
      <c r="Z3" s="203">
        <v>54.3</v>
      </c>
      <c r="AA3" s="203">
        <v>20.34</v>
      </c>
      <c r="AB3" s="203">
        <v>0</v>
      </c>
      <c r="AC3" s="203">
        <v>18.23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16.329999999999998</v>
      </c>
      <c r="AJ3" s="203">
        <v>0</v>
      </c>
      <c r="AK3" s="203">
        <v>47.09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49.85</v>
      </c>
      <c r="L4" s="203">
        <v>62.8</v>
      </c>
      <c r="M4" s="203">
        <v>0</v>
      </c>
      <c r="N4" s="203">
        <v>28.87</v>
      </c>
      <c r="O4" s="203">
        <v>48.49</v>
      </c>
      <c r="P4" s="203">
        <v>58.32</v>
      </c>
      <c r="Q4" s="203">
        <v>5.33</v>
      </c>
      <c r="R4" s="203">
        <v>10.37</v>
      </c>
      <c r="S4" s="203">
        <v>6.45</v>
      </c>
      <c r="T4" s="203">
        <v>0</v>
      </c>
      <c r="U4" s="203">
        <v>185.25</v>
      </c>
      <c r="V4" s="203">
        <v>5.07</v>
      </c>
      <c r="W4" s="203">
        <v>8.51</v>
      </c>
      <c r="X4" s="203">
        <v>36.06</v>
      </c>
      <c r="Y4" s="203">
        <v>0</v>
      </c>
      <c r="Z4" s="203">
        <v>54.3</v>
      </c>
      <c r="AA4" s="203">
        <v>20.34</v>
      </c>
      <c r="AB4" s="203">
        <v>0</v>
      </c>
      <c r="AC4" s="203">
        <v>18.23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16.329999999999998</v>
      </c>
      <c r="AJ4" s="203">
        <v>0</v>
      </c>
      <c r="AK4" s="203">
        <v>47.09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49.85</v>
      </c>
      <c r="L5" s="203">
        <v>62.8</v>
      </c>
      <c r="M5" s="203">
        <v>0</v>
      </c>
      <c r="N5" s="203">
        <v>28.87</v>
      </c>
      <c r="O5" s="203">
        <v>48.49</v>
      </c>
      <c r="P5" s="203">
        <v>58.32</v>
      </c>
      <c r="Q5" s="203">
        <v>5.33</v>
      </c>
      <c r="R5" s="203">
        <v>10.37</v>
      </c>
      <c r="S5" s="203">
        <v>6.45</v>
      </c>
      <c r="T5" s="203">
        <v>0</v>
      </c>
      <c r="U5" s="203">
        <v>185.25</v>
      </c>
      <c r="V5" s="203">
        <v>5.07</v>
      </c>
      <c r="W5" s="203">
        <v>8.51</v>
      </c>
      <c r="X5" s="203">
        <v>36.06</v>
      </c>
      <c r="Y5" s="203">
        <v>0</v>
      </c>
      <c r="Z5" s="203">
        <v>54.3</v>
      </c>
      <c r="AA5" s="203">
        <v>20.34</v>
      </c>
      <c r="AB5" s="203">
        <v>0</v>
      </c>
      <c r="AC5" s="203">
        <v>18.23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16.329999999999998</v>
      </c>
      <c r="AJ5" s="203">
        <v>0</v>
      </c>
      <c r="AK5" s="203">
        <v>47.09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49.85</v>
      </c>
      <c r="L6" s="203">
        <v>62.8</v>
      </c>
      <c r="M6" s="203">
        <v>0</v>
      </c>
      <c r="N6" s="203">
        <v>28.87</v>
      </c>
      <c r="O6" s="203">
        <v>48.49</v>
      </c>
      <c r="P6" s="203">
        <v>58.32</v>
      </c>
      <c r="Q6" s="203">
        <v>5.33</v>
      </c>
      <c r="R6" s="203">
        <v>10.37</v>
      </c>
      <c r="S6" s="203">
        <v>6.45</v>
      </c>
      <c r="T6" s="203">
        <v>0</v>
      </c>
      <c r="U6" s="203">
        <v>185.25</v>
      </c>
      <c r="V6" s="203">
        <v>5.07</v>
      </c>
      <c r="W6" s="203">
        <v>8.51</v>
      </c>
      <c r="X6" s="203">
        <v>36.06</v>
      </c>
      <c r="Y6" s="203">
        <v>0</v>
      </c>
      <c r="Z6" s="203">
        <v>54.3</v>
      </c>
      <c r="AA6" s="203">
        <v>20.34</v>
      </c>
      <c r="AB6" s="203">
        <v>0</v>
      </c>
      <c r="AC6" s="203">
        <v>18.23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16.329999999999998</v>
      </c>
      <c r="AJ6" s="203">
        <v>0</v>
      </c>
      <c r="AK6" s="203">
        <v>47.09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49.85</v>
      </c>
      <c r="L7" s="203">
        <v>62.8</v>
      </c>
      <c r="M7" s="203">
        <v>0</v>
      </c>
      <c r="N7" s="203">
        <v>28.87</v>
      </c>
      <c r="O7" s="203">
        <v>48.49</v>
      </c>
      <c r="P7" s="203">
        <v>58.32</v>
      </c>
      <c r="Q7" s="203">
        <v>5.33</v>
      </c>
      <c r="R7" s="203">
        <v>10.37</v>
      </c>
      <c r="S7" s="203">
        <v>6.45</v>
      </c>
      <c r="T7" s="203">
        <v>0</v>
      </c>
      <c r="U7" s="203">
        <v>185.25</v>
      </c>
      <c r="V7" s="203">
        <v>5.07</v>
      </c>
      <c r="W7" s="203">
        <v>8.51</v>
      </c>
      <c r="X7" s="203">
        <v>36.06</v>
      </c>
      <c r="Y7" s="203">
        <v>0</v>
      </c>
      <c r="Z7" s="203">
        <v>54.3</v>
      </c>
      <c r="AA7" s="203">
        <v>20.34</v>
      </c>
      <c r="AB7" s="203">
        <v>0</v>
      </c>
      <c r="AC7" s="203">
        <v>7.08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5.05</v>
      </c>
      <c r="AJ7" s="203">
        <v>0</v>
      </c>
      <c r="AK7" s="203">
        <v>47.09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49.85</v>
      </c>
      <c r="L8" s="203">
        <v>62.8</v>
      </c>
      <c r="M8" s="203">
        <v>0</v>
      </c>
      <c r="N8" s="203">
        <v>28.87</v>
      </c>
      <c r="O8" s="203">
        <v>48.49</v>
      </c>
      <c r="P8" s="203">
        <v>58.32</v>
      </c>
      <c r="Q8" s="203">
        <v>5.33</v>
      </c>
      <c r="R8" s="203">
        <v>10.37</v>
      </c>
      <c r="S8" s="203">
        <v>6.45</v>
      </c>
      <c r="T8" s="203">
        <v>0</v>
      </c>
      <c r="U8" s="203">
        <v>185.25</v>
      </c>
      <c r="V8" s="203">
        <v>5.07</v>
      </c>
      <c r="W8" s="203">
        <v>8.51</v>
      </c>
      <c r="X8" s="203">
        <v>36.06</v>
      </c>
      <c r="Y8" s="203">
        <v>0</v>
      </c>
      <c r="Z8" s="203">
        <v>54.3</v>
      </c>
      <c r="AA8" s="203">
        <v>20.34</v>
      </c>
      <c r="AB8" s="203">
        <v>0</v>
      </c>
      <c r="AC8" s="203">
        <v>7.08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5.07</v>
      </c>
      <c r="AJ8" s="203">
        <v>0</v>
      </c>
      <c r="AK8" s="203">
        <v>47.09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49.85</v>
      </c>
      <c r="L9" s="203">
        <v>62.8</v>
      </c>
      <c r="M9" s="203">
        <v>0</v>
      </c>
      <c r="N9" s="203">
        <v>28.87</v>
      </c>
      <c r="O9" s="203">
        <v>48.49</v>
      </c>
      <c r="P9" s="203">
        <v>58.32</v>
      </c>
      <c r="Q9" s="203">
        <v>5.33</v>
      </c>
      <c r="R9" s="203">
        <v>10.37</v>
      </c>
      <c r="S9" s="203">
        <v>6.45</v>
      </c>
      <c r="T9" s="203">
        <v>0</v>
      </c>
      <c r="U9" s="203">
        <v>185.25</v>
      </c>
      <c r="V9" s="203">
        <v>5.07</v>
      </c>
      <c r="W9" s="203">
        <v>8.51</v>
      </c>
      <c r="X9" s="203">
        <v>36.06</v>
      </c>
      <c r="Y9" s="203">
        <v>0</v>
      </c>
      <c r="Z9" s="203">
        <v>54.3</v>
      </c>
      <c r="AA9" s="203">
        <v>20.34</v>
      </c>
      <c r="AB9" s="203">
        <v>0</v>
      </c>
      <c r="AC9" s="203">
        <v>7.43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5.07</v>
      </c>
      <c r="AJ9" s="203">
        <v>0</v>
      </c>
      <c r="AK9" s="203">
        <v>47.09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49.85</v>
      </c>
      <c r="L10" s="203">
        <v>62.8</v>
      </c>
      <c r="M10" s="203">
        <v>0</v>
      </c>
      <c r="N10" s="203">
        <v>28.87</v>
      </c>
      <c r="O10" s="203">
        <v>48.49</v>
      </c>
      <c r="P10" s="203">
        <v>58.32</v>
      </c>
      <c r="Q10" s="203">
        <v>5.33</v>
      </c>
      <c r="R10" s="203">
        <v>10.37</v>
      </c>
      <c r="S10" s="203">
        <v>6.45</v>
      </c>
      <c r="T10" s="203">
        <v>0</v>
      </c>
      <c r="U10" s="203">
        <v>185.25</v>
      </c>
      <c r="V10" s="203">
        <v>5.07</v>
      </c>
      <c r="W10" s="203">
        <v>8.51</v>
      </c>
      <c r="X10" s="203">
        <v>36.06</v>
      </c>
      <c r="Y10" s="203">
        <v>0</v>
      </c>
      <c r="Z10" s="203">
        <v>54.3</v>
      </c>
      <c r="AA10" s="203">
        <v>20.34</v>
      </c>
      <c r="AB10" s="203">
        <v>0</v>
      </c>
      <c r="AC10" s="203">
        <v>7.43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5.07</v>
      </c>
      <c r="AJ10" s="203">
        <v>0</v>
      </c>
      <c r="AK10" s="203">
        <v>47.09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49.85</v>
      </c>
      <c r="L11" s="203">
        <v>62.8</v>
      </c>
      <c r="M11" s="203">
        <v>0</v>
      </c>
      <c r="N11" s="203">
        <v>28.87</v>
      </c>
      <c r="O11" s="203">
        <v>48.49</v>
      </c>
      <c r="P11" s="203">
        <v>58.32</v>
      </c>
      <c r="Q11" s="203">
        <v>5.33</v>
      </c>
      <c r="R11" s="203">
        <v>10.37</v>
      </c>
      <c r="S11" s="203">
        <v>6.45</v>
      </c>
      <c r="T11" s="203">
        <v>0</v>
      </c>
      <c r="U11" s="203">
        <v>177.68</v>
      </c>
      <c r="V11" s="203">
        <v>5.07</v>
      </c>
      <c r="W11" s="203">
        <v>8.51</v>
      </c>
      <c r="X11" s="203">
        <v>36.06</v>
      </c>
      <c r="Y11" s="203">
        <v>0</v>
      </c>
      <c r="Z11" s="203">
        <v>54.3</v>
      </c>
      <c r="AA11" s="203">
        <v>20.34</v>
      </c>
      <c r="AB11" s="203">
        <v>0</v>
      </c>
      <c r="AC11" s="203">
        <v>7.43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5.07</v>
      </c>
      <c r="AJ11" s="203">
        <v>0</v>
      </c>
      <c r="AK11" s="203">
        <v>47.88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49.85</v>
      </c>
      <c r="L12" s="203">
        <v>62.8</v>
      </c>
      <c r="M12" s="203">
        <v>0</v>
      </c>
      <c r="N12" s="203">
        <v>28.87</v>
      </c>
      <c r="O12" s="203">
        <v>48.49</v>
      </c>
      <c r="P12" s="203">
        <v>58.32</v>
      </c>
      <c r="Q12" s="203">
        <v>5.33</v>
      </c>
      <c r="R12" s="203">
        <v>10.37</v>
      </c>
      <c r="S12" s="203">
        <v>6.45</v>
      </c>
      <c r="T12" s="203">
        <v>0</v>
      </c>
      <c r="U12" s="203">
        <v>177.68</v>
      </c>
      <c r="V12" s="203">
        <v>5.07</v>
      </c>
      <c r="W12" s="203">
        <v>8.51</v>
      </c>
      <c r="X12" s="203">
        <v>36.06</v>
      </c>
      <c r="Y12" s="203">
        <v>0</v>
      </c>
      <c r="Z12" s="203">
        <v>54.3</v>
      </c>
      <c r="AA12" s="203">
        <v>20.34</v>
      </c>
      <c r="AB12" s="203">
        <v>0</v>
      </c>
      <c r="AC12" s="203">
        <v>7.43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5.07</v>
      </c>
      <c r="AJ12" s="203">
        <v>0</v>
      </c>
      <c r="AK12" s="203">
        <v>47.88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49.85</v>
      </c>
      <c r="L13" s="203">
        <v>18.29</v>
      </c>
      <c r="M13" s="203">
        <v>0</v>
      </c>
      <c r="N13" s="203">
        <v>28.87</v>
      </c>
      <c r="O13" s="203">
        <v>48.49</v>
      </c>
      <c r="P13" s="203">
        <v>58.32</v>
      </c>
      <c r="Q13" s="203">
        <v>5.33</v>
      </c>
      <c r="R13" s="203">
        <v>10.37</v>
      </c>
      <c r="S13" s="203">
        <v>6.45</v>
      </c>
      <c r="T13" s="203">
        <v>0</v>
      </c>
      <c r="U13" s="203">
        <v>177.68</v>
      </c>
      <c r="V13" s="203">
        <v>5.07</v>
      </c>
      <c r="W13" s="203">
        <v>8.51</v>
      </c>
      <c r="X13" s="203">
        <v>36.06</v>
      </c>
      <c r="Y13" s="203">
        <v>0</v>
      </c>
      <c r="Z13" s="203">
        <v>60.34</v>
      </c>
      <c r="AA13" s="203">
        <v>20.34</v>
      </c>
      <c r="AB13" s="203">
        <v>0</v>
      </c>
      <c r="AC13" s="203">
        <v>18.75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15.69</v>
      </c>
      <c r="AJ13" s="203">
        <v>0</v>
      </c>
      <c r="AK13" s="203">
        <v>47.88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49.85</v>
      </c>
      <c r="L14" s="203">
        <v>38.5</v>
      </c>
      <c r="M14" s="203">
        <v>0</v>
      </c>
      <c r="N14" s="203">
        <v>28.87</v>
      </c>
      <c r="O14" s="203">
        <v>48.49</v>
      </c>
      <c r="P14" s="203">
        <v>58.32</v>
      </c>
      <c r="Q14" s="203">
        <v>5.33</v>
      </c>
      <c r="R14" s="203">
        <v>10.37</v>
      </c>
      <c r="S14" s="203">
        <v>6.45</v>
      </c>
      <c r="T14" s="203">
        <v>0</v>
      </c>
      <c r="U14" s="203">
        <v>177.68</v>
      </c>
      <c r="V14" s="203">
        <v>5.07</v>
      </c>
      <c r="W14" s="203">
        <v>8.51</v>
      </c>
      <c r="X14" s="203">
        <v>36.06</v>
      </c>
      <c r="Y14" s="203">
        <v>0</v>
      </c>
      <c r="Z14" s="203">
        <v>60.34</v>
      </c>
      <c r="AA14" s="203">
        <v>20.34</v>
      </c>
      <c r="AB14" s="203">
        <v>0</v>
      </c>
      <c r="AC14" s="203">
        <v>18.75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16.329999999999998</v>
      </c>
      <c r="AJ14" s="203">
        <v>0</v>
      </c>
      <c r="AK14" s="203">
        <v>47.88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24.06</v>
      </c>
      <c r="L15" s="203">
        <v>18.29</v>
      </c>
      <c r="M15" s="203">
        <v>0</v>
      </c>
      <c r="N15" s="203">
        <v>28.87</v>
      </c>
      <c r="O15" s="203">
        <v>48.49</v>
      </c>
      <c r="P15" s="203">
        <v>58.32</v>
      </c>
      <c r="Q15" s="203">
        <v>5.33</v>
      </c>
      <c r="R15" s="203">
        <v>10.37</v>
      </c>
      <c r="S15" s="203">
        <v>6.45</v>
      </c>
      <c r="T15" s="203">
        <v>0</v>
      </c>
      <c r="U15" s="203">
        <v>177.68</v>
      </c>
      <c r="V15" s="203">
        <v>5.07</v>
      </c>
      <c r="W15" s="203">
        <v>8.51</v>
      </c>
      <c r="X15" s="203">
        <v>36.06</v>
      </c>
      <c r="Y15" s="203">
        <v>0</v>
      </c>
      <c r="Z15" s="203">
        <v>60.34</v>
      </c>
      <c r="AA15" s="203">
        <v>20.34</v>
      </c>
      <c r="AB15" s="203">
        <v>0</v>
      </c>
      <c r="AC15" s="203">
        <v>7.08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5.07</v>
      </c>
      <c r="AJ15" s="203">
        <v>0</v>
      </c>
      <c r="AK15" s="203">
        <v>47.88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24.06</v>
      </c>
      <c r="L16" s="203">
        <v>18.29</v>
      </c>
      <c r="M16" s="203">
        <v>0</v>
      </c>
      <c r="N16" s="203">
        <v>28.87</v>
      </c>
      <c r="O16" s="203">
        <v>48.49</v>
      </c>
      <c r="P16" s="203">
        <v>58.32</v>
      </c>
      <c r="Q16" s="203">
        <v>5.33</v>
      </c>
      <c r="R16" s="203">
        <v>10.37</v>
      </c>
      <c r="S16" s="203">
        <v>6.45</v>
      </c>
      <c r="T16" s="203">
        <v>0</v>
      </c>
      <c r="U16" s="203">
        <v>177.68</v>
      </c>
      <c r="V16" s="203">
        <v>5.07</v>
      </c>
      <c r="W16" s="203">
        <v>8.51</v>
      </c>
      <c r="X16" s="203">
        <v>36.06</v>
      </c>
      <c r="Y16" s="203">
        <v>0</v>
      </c>
      <c r="Z16" s="203">
        <v>60.34</v>
      </c>
      <c r="AA16" s="203">
        <v>20.34</v>
      </c>
      <c r="AB16" s="203">
        <v>0</v>
      </c>
      <c r="AC16" s="203">
        <v>7.08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5.07</v>
      </c>
      <c r="AJ16" s="203">
        <v>0</v>
      </c>
      <c r="AK16" s="203">
        <v>47.88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24.06</v>
      </c>
      <c r="L17" s="203">
        <v>18.29</v>
      </c>
      <c r="M17" s="203">
        <v>0</v>
      </c>
      <c r="N17" s="203">
        <v>28.87</v>
      </c>
      <c r="O17" s="203">
        <v>48.49</v>
      </c>
      <c r="P17" s="203">
        <v>58.32</v>
      </c>
      <c r="Q17" s="203">
        <v>5.33</v>
      </c>
      <c r="R17" s="203">
        <v>10.37</v>
      </c>
      <c r="S17" s="203">
        <v>6.45</v>
      </c>
      <c r="T17" s="203">
        <v>0</v>
      </c>
      <c r="U17" s="203">
        <v>177.68</v>
      </c>
      <c r="V17" s="203">
        <v>5.07</v>
      </c>
      <c r="W17" s="203">
        <v>8.51</v>
      </c>
      <c r="X17" s="203">
        <v>36.06</v>
      </c>
      <c r="Y17" s="203">
        <v>0</v>
      </c>
      <c r="Z17" s="203">
        <v>60.34</v>
      </c>
      <c r="AA17" s="203">
        <v>20.34</v>
      </c>
      <c r="AB17" s="203">
        <v>0</v>
      </c>
      <c r="AC17" s="203">
        <v>7.08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5.07</v>
      </c>
      <c r="AJ17" s="203">
        <v>0</v>
      </c>
      <c r="AK17" s="203">
        <v>47.88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24.06</v>
      </c>
      <c r="L18" s="203">
        <v>18.29</v>
      </c>
      <c r="M18" s="203">
        <v>0</v>
      </c>
      <c r="N18" s="203">
        <v>28.87</v>
      </c>
      <c r="O18" s="203">
        <v>48.49</v>
      </c>
      <c r="P18" s="203">
        <v>58.32</v>
      </c>
      <c r="Q18" s="203">
        <v>5.33</v>
      </c>
      <c r="R18" s="203">
        <v>10.37</v>
      </c>
      <c r="S18" s="203">
        <v>6.45</v>
      </c>
      <c r="T18" s="203">
        <v>0</v>
      </c>
      <c r="U18" s="203">
        <v>177.68</v>
      </c>
      <c r="V18" s="203">
        <v>5.07</v>
      </c>
      <c r="W18" s="203">
        <v>8.51</v>
      </c>
      <c r="X18" s="203">
        <v>36.06</v>
      </c>
      <c r="Y18" s="203">
        <v>0</v>
      </c>
      <c r="Z18" s="203">
        <v>60.34</v>
      </c>
      <c r="AA18" s="203">
        <v>20.34</v>
      </c>
      <c r="AB18" s="203">
        <v>0</v>
      </c>
      <c r="AC18" s="203">
        <v>7.08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5.07</v>
      </c>
      <c r="AJ18" s="203">
        <v>0</v>
      </c>
      <c r="AK18" s="203">
        <v>47.88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24.06</v>
      </c>
      <c r="L19" s="203">
        <v>18.29</v>
      </c>
      <c r="M19" s="203">
        <v>0</v>
      </c>
      <c r="N19" s="203">
        <v>28.87</v>
      </c>
      <c r="O19" s="203">
        <v>48.49</v>
      </c>
      <c r="P19" s="203">
        <v>58.32</v>
      </c>
      <c r="Q19" s="203">
        <v>5.33</v>
      </c>
      <c r="R19" s="203">
        <v>10.37</v>
      </c>
      <c r="S19" s="203">
        <v>6.45</v>
      </c>
      <c r="T19" s="203">
        <v>0</v>
      </c>
      <c r="U19" s="203">
        <v>177.68</v>
      </c>
      <c r="V19" s="203">
        <v>5.07</v>
      </c>
      <c r="W19" s="203">
        <v>8.51</v>
      </c>
      <c r="X19" s="203">
        <v>36.06</v>
      </c>
      <c r="Y19" s="203">
        <v>0</v>
      </c>
      <c r="Z19" s="203">
        <v>60.34</v>
      </c>
      <c r="AA19" s="203">
        <v>20.34</v>
      </c>
      <c r="AB19" s="203">
        <v>0</v>
      </c>
      <c r="AC19" s="203">
        <v>7.08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5.46</v>
      </c>
      <c r="AJ19" s="203">
        <v>0</v>
      </c>
      <c r="AK19" s="203">
        <v>47.88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24.06</v>
      </c>
      <c r="L20" s="203">
        <v>18.29</v>
      </c>
      <c r="M20" s="203">
        <v>0</v>
      </c>
      <c r="N20" s="203">
        <v>28.87</v>
      </c>
      <c r="O20" s="203">
        <v>48.49</v>
      </c>
      <c r="P20" s="203">
        <v>58.32</v>
      </c>
      <c r="Q20" s="203">
        <v>5.33</v>
      </c>
      <c r="R20" s="203">
        <v>10.37</v>
      </c>
      <c r="S20" s="203">
        <v>6.45</v>
      </c>
      <c r="T20" s="203">
        <v>0</v>
      </c>
      <c r="U20" s="203">
        <v>177.68</v>
      </c>
      <c r="V20" s="203">
        <v>5.07</v>
      </c>
      <c r="W20" s="203">
        <v>8.51</v>
      </c>
      <c r="X20" s="203">
        <v>36.06</v>
      </c>
      <c r="Y20" s="203">
        <v>0</v>
      </c>
      <c r="Z20" s="203">
        <v>60.34</v>
      </c>
      <c r="AA20" s="203">
        <v>20.34</v>
      </c>
      <c r="AB20" s="203">
        <v>0</v>
      </c>
      <c r="AC20" s="203">
        <v>7.08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5.46</v>
      </c>
      <c r="AJ20" s="203">
        <v>0</v>
      </c>
      <c r="AK20" s="203">
        <v>47.88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49.85</v>
      </c>
      <c r="L21" s="203">
        <v>18.29</v>
      </c>
      <c r="M21" s="203">
        <v>0</v>
      </c>
      <c r="N21" s="203">
        <v>28.87</v>
      </c>
      <c r="O21" s="203">
        <v>48.49</v>
      </c>
      <c r="P21" s="203">
        <v>58.32</v>
      </c>
      <c r="Q21" s="203">
        <v>5.33</v>
      </c>
      <c r="R21" s="203">
        <v>10.37</v>
      </c>
      <c r="S21" s="203">
        <v>6.45</v>
      </c>
      <c r="T21" s="203">
        <v>0</v>
      </c>
      <c r="U21" s="203">
        <v>177.68</v>
      </c>
      <c r="V21" s="203">
        <v>5.07</v>
      </c>
      <c r="W21" s="203">
        <v>8.51</v>
      </c>
      <c r="X21" s="203">
        <v>36.06</v>
      </c>
      <c r="Y21" s="203">
        <v>0</v>
      </c>
      <c r="Z21" s="203">
        <v>60.34</v>
      </c>
      <c r="AA21" s="203">
        <v>20.34</v>
      </c>
      <c r="AB21" s="203">
        <v>0</v>
      </c>
      <c r="AC21" s="203">
        <v>7.08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5.46</v>
      </c>
      <c r="AJ21" s="203">
        <v>0</v>
      </c>
      <c r="AK21" s="203">
        <v>47.88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49.85</v>
      </c>
      <c r="L22" s="203">
        <v>18.29</v>
      </c>
      <c r="M22" s="203">
        <v>0</v>
      </c>
      <c r="N22" s="203">
        <v>28.87</v>
      </c>
      <c r="O22" s="203">
        <v>48.49</v>
      </c>
      <c r="P22" s="203">
        <v>58.32</v>
      </c>
      <c r="Q22" s="203">
        <v>5.33</v>
      </c>
      <c r="R22" s="203">
        <v>10.37</v>
      </c>
      <c r="S22" s="203">
        <v>6.45</v>
      </c>
      <c r="T22" s="203">
        <v>0</v>
      </c>
      <c r="U22" s="203">
        <v>177.68</v>
      </c>
      <c r="V22" s="203">
        <v>5.07</v>
      </c>
      <c r="W22" s="203">
        <v>8.51</v>
      </c>
      <c r="X22" s="203">
        <v>36.06</v>
      </c>
      <c r="Y22" s="203">
        <v>0</v>
      </c>
      <c r="Z22" s="203">
        <v>60.34</v>
      </c>
      <c r="AA22" s="203">
        <v>20.34</v>
      </c>
      <c r="AB22" s="203">
        <v>0</v>
      </c>
      <c r="AC22" s="203">
        <v>7.08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5.46</v>
      </c>
      <c r="AJ22" s="203">
        <v>0</v>
      </c>
      <c r="AK22" s="203">
        <v>47.88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49.85</v>
      </c>
      <c r="L23" s="203">
        <v>18.29</v>
      </c>
      <c r="M23" s="203">
        <v>0</v>
      </c>
      <c r="N23" s="203">
        <v>28.87</v>
      </c>
      <c r="O23" s="203">
        <v>48.49</v>
      </c>
      <c r="P23" s="203">
        <v>57.24</v>
      </c>
      <c r="Q23" s="203">
        <v>5.33</v>
      </c>
      <c r="R23" s="203">
        <v>10.37</v>
      </c>
      <c r="S23" s="203">
        <v>6.45</v>
      </c>
      <c r="T23" s="203">
        <v>0</v>
      </c>
      <c r="U23" s="203">
        <v>177.68</v>
      </c>
      <c r="V23" s="203">
        <v>5.07</v>
      </c>
      <c r="W23" s="203">
        <v>8.51</v>
      </c>
      <c r="X23" s="203">
        <v>36.06</v>
      </c>
      <c r="Y23" s="203">
        <v>0</v>
      </c>
      <c r="Z23" s="203">
        <v>60.34</v>
      </c>
      <c r="AA23" s="203">
        <v>20.34</v>
      </c>
      <c r="AB23" s="203">
        <v>0</v>
      </c>
      <c r="AC23" s="203">
        <v>7.43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</v>
      </c>
      <c r="AJ23" s="203">
        <v>0</v>
      </c>
      <c r="AK23" s="203">
        <v>47.88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49.85</v>
      </c>
      <c r="L24" s="203">
        <v>18.29</v>
      </c>
      <c r="M24" s="203">
        <v>0</v>
      </c>
      <c r="N24" s="203">
        <v>28.87</v>
      </c>
      <c r="O24" s="203">
        <v>48.49</v>
      </c>
      <c r="P24" s="203">
        <v>56.17</v>
      </c>
      <c r="Q24" s="203">
        <v>5.33</v>
      </c>
      <c r="R24" s="203">
        <v>10.37</v>
      </c>
      <c r="S24" s="203">
        <v>6.45</v>
      </c>
      <c r="T24" s="203">
        <v>0</v>
      </c>
      <c r="U24" s="203">
        <v>177.68</v>
      </c>
      <c r="V24" s="203">
        <v>5.07</v>
      </c>
      <c r="W24" s="203">
        <v>8.51</v>
      </c>
      <c r="X24" s="203">
        <v>36.06</v>
      </c>
      <c r="Y24" s="203">
        <v>0</v>
      </c>
      <c r="Z24" s="203">
        <v>60.34</v>
      </c>
      <c r="AA24" s="203">
        <v>20.34</v>
      </c>
      <c r="AB24" s="203">
        <v>0</v>
      </c>
      <c r="AC24" s="203">
        <v>7.43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</v>
      </c>
      <c r="AJ24" s="203">
        <v>0</v>
      </c>
      <c r="AK24" s="203">
        <v>47.88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49.85</v>
      </c>
      <c r="L25" s="203">
        <v>18.29</v>
      </c>
      <c r="M25" s="203">
        <v>0</v>
      </c>
      <c r="N25" s="203">
        <v>28.87</v>
      </c>
      <c r="O25" s="203">
        <v>48.49</v>
      </c>
      <c r="P25" s="203">
        <v>55.09</v>
      </c>
      <c r="Q25" s="203">
        <v>5.33</v>
      </c>
      <c r="R25" s="203">
        <v>10.37</v>
      </c>
      <c r="S25" s="203">
        <v>6.45</v>
      </c>
      <c r="T25" s="203">
        <v>0</v>
      </c>
      <c r="U25" s="203">
        <v>177.68</v>
      </c>
      <c r="V25" s="203">
        <v>5.07</v>
      </c>
      <c r="W25" s="203">
        <v>8.51</v>
      </c>
      <c r="X25" s="203">
        <v>36.06</v>
      </c>
      <c r="Y25" s="203">
        <v>0</v>
      </c>
      <c r="Z25" s="203">
        <v>60.34</v>
      </c>
      <c r="AA25" s="203">
        <v>20.34</v>
      </c>
      <c r="AB25" s="203">
        <v>0</v>
      </c>
      <c r="AC25" s="203">
        <v>7.43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</v>
      </c>
      <c r="AJ25" s="203">
        <v>0</v>
      </c>
      <c r="AK25" s="203">
        <v>47.88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49.85</v>
      </c>
      <c r="L26" s="203">
        <v>18.29</v>
      </c>
      <c r="M26" s="203">
        <v>0</v>
      </c>
      <c r="N26" s="203">
        <v>28.87</v>
      </c>
      <c r="O26" s="203">
        <v>48.49</v>
      </c>
      <c r="P26" s="203">
        <v>54.02</v>
      </c>
      <c r="Q26" s="203">
        <v>5.33</v>
      </c>
      <c r="R26" s="203">
        <v>10.37</v>
      </c>
      <c r="S26" s="203">
        <v>6.45</v>
      </c>
      <c r="T26" s="203">
        <v>0</v>
      </c>
      <c r="U26" s="203">
        <v>177.68</v>
      </c>
      <c r="V26" s="203">
        <v>5.07</v>
      </c>
      <c r="W26" s="203">
        <v>8.51</v>
      </c>
      <c r="X26" s="203">
        <v>36.06</v>
      </c>
      <c r="Y26" s="203">
        <v>0</v>
      </c>
      <c r="Z26" s="203">
        <v>60.34</v>
      </c>
      <c r="AA26" s="203">
        <v>20.34</v>
      </c>
      <c r="AB26" s="203">
        <v>0</v>
      </c>
      <c r="AC26" s="203">
        <v>7.43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</v>
      </c>
      <c r="AJ26" s="203">
        <v>0</v>
      </c>
      <c r="AK26" s="203">
        <v>47.88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49.85</v>
      </c>
      <c r="L27" s="203">
        <v>18.29</v>
      </c>
      <c r="M27" s="203">
        <v>0</v>
      </c>
      <c r="N27" s="203">
        <v>28.87</v>
      </c>
      <c r="O27" s="203">
        <v>48.49</v>
      </c>
      <c r="P27" s="203">
        <v>51.16</v>
      </c>
      <c r="Q27" s="203">
        <v>5.33</v>
      </c>
      <c r="R27" s="203">
        <v>10.37</v>
      </c>
      <c r="S27" s="203">
        <v>6.45</v>
      </c>
      <c r="T27" s="203">
        <v>0</v>
      </c>
      <c r="U27" s="203">
        <v>177.68</v>
      </c>
      <c r="V27" s="203">
        <v>5.07</v>
      </c>
      <c r="W27" s="203">
        <v>8.51</v>
      </c>
      <c r="X27" s="203">
        <v>36.06</v>
      </c>
      <c r="Y27" s="203">
        <v>0</v>
      </c>
      <c r="Z27" s="203">
        <v>60.34</v>
      </c>
      <c r="AA27" s="203">
        <v>20.34</v>
      </c>
      <c r="AB27" s="203">
        <v>0</v>
      </c>
      <c r="AC27" s="203">
        <v>7.43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</v>
      </c>
      <c r="AJ27" s="203">
        <v>0</v>
      </c>
      <c r="AK27" s="203">
        <v>47.88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9.0299999999999994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49.85</v>
      </c>
      <c r="L28" s="203">
        <v>18.29</v>
      </c>
      <c r="M28" s="203">
        <v>0</v>
      </c>
      <c r="N28" s="203">
        <v>28.87</v>
      </c>
      <c r="O28" s="203">
        <v>48.49</v>
      </c>
      <c r="P28" s="203">
        <v>51.16</v>
      </c>
      <c r="Q28" s="203">
        <v>5.33</v>
      </c>
      <c r="R28" s="203">
        <v>10.37</v>
      </c>
      <c r="S28" s="203">
        <v>6.45</v>
      </c>
      <c r="T28" s="203">
        <v>0</v>
      </c>
      <c r="U28" s="203">
        <v>177.68</v>
      </c>
      <c r="V28" s="203">
        <v>5.07</v>
      </c>
      <c r="W28" s="203">
        <v>8.51</v>
      </c>
      <c r="X28" s="203">
        <v>36.06</v>
      </c>
      <c r="Y28" s="203">
        <v>0</v>
      </c>
      <c r="Z28" s="203">
        <v>60.34</v>
      </c>
      <c r="AA28" s="203">
        <v>20.34</v>
      </c>
      <c r="AB28" s="203">
        <v>0</v>
      </c>
      <c r="AC28" s="203">
        <v>7.43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</v>
      </c>
      <c r="AJ28" s="203">
        <v>0</v>
      </c>
      <c r="AK28" s="203">
        <v>47.88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17.899999999999999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49.85</v>
      </c>
      <c r="L29" s="203">
        <v>52.94</v>
      </c>
      <c r="M29" s="203">
        <v>0</v>
      </c>
      <c r="N29" s="203">
        <v>28.87</v>
      </c>
      <c r="O29" s="203">
        <v>48.49</v>
      </c>
      <c r="P29" s="203">
        <v>51.16</v>
      </c>
      <c r="Q29" s="203">
        <v>5.33</v>
      </c>
      <c r="R29" s="203">
        <v>10.37</v>
      </c>
      <c r="S29" s="203">
        <v>6.45</v>
      </c>
      <c r="T29" s="203">
        <v>0</v>
      </c>
      <c r="U29" s="203">
        <v>177.68</v>
      </c>
      <c r="V29" s="203">
        <v>5.07</v>
      </c>
      <c r="W29" s="203">
        <v>8.51</v>
      </c>
      <c r="X29" s="203">
        <v>36.06</v>
      </c>
      <c r="Y29" s="203">
        <v>0</v>
      </c>
      <c r="Z29" s="203">
        <v>60.34</v>
      </c>
      <c r="AA29" s="203">
        <v>20.34</v>
      </c>
      <c r="AB29" s="203">
        <v>0</v>
      </c>
      <c r="AC29" s="203">
        <v>7.43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</v>
      </c>
      <c r="AJ29" s="203">
        <v>0</v>
      </c>
      <c r="AK29" s="203">
        <v>47.88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17.899999999999999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49.85</v>
      </c>
      <c r="L30" s="203">
        <v>62.8</v>
      </c>
      <c r="M30" s="203">
        <v>0</v>
      </c>
      <c r="N30" s="203">
        <v>28.87</v>
      </c>
      <c r="O30" s="203">
        <v>48.49</v>
      </c>
      <c r="P30" s="203">
        <v>51.16</v>
      </c>
      <c r="Q30" s="203">
        <v>5.33</v>
      </c>
      <c r="R30" s="203">
        <v>10.37</v>
      </c>
      <c r="S30" s="203">
        <v>6.45</v>
      </c>
      <c r="T30" s="203">
        <v>0</v>
      </c>
      <c r="U30" s="203">
        <v>177.68</v>
      </c>
      <c r="V30" s="203">
        <v>5.07</v>
      </c>
      <c r="W30" s="203">
        <v>8.51</v>
      </c>
      <c r="X30" s="203">
        <v>36.06</v>
      </c>
      <c r="Y30" s="203">
        <v>0</v>
      </c>
      <c r="Z30" s="203">
        <v>60.34</v>
      </c>
      <c r="AA30" s="203">
        <v>20.34</v>
      </c>
      <c r="AB30" s="203">
        <v>0</v>
      </c>
      <c r="AC30" s="203">
        <v>7.43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</v>
      </c>
      <c r="AJ30" s="203">
        <v>0</v>
      </c>
      <c r="AK30" s="203">
        <v>47.88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17.899999999999999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49.85</v>
      </c>
      <c r="L31" s="203">
        <v>62.8</v>
      </c>
      <c r="M31" s="203">
        <v>0</v>
      </c>
      <c r="N31" s="203">
        <v>28.87</v>
      </c>
      <c r="O31" s="203">
        <v>48.49</v>
      </c>
      <c r="P31" s="203">
        <v>51.16</v>
      </c>
      <c r="Q31" s="203">
        <v>5.33</v>
      </c>
      <c r="R31" s="203">
        <v>10.37</v>
      </c>
      <c r="S31" s="203">
        <v>6.45</v>
      </c>
      <c r="T31" s="203">
        <v>0</v>
      </c>
      <c r="U31" s="203">
        <v>177.68</v>
      </c>
      <c r="V31" s="203">
        <v>5.07</v>
      </c>
      <c r="W31" s="203">
        <v>8.51</v>
      </c>
      <c r="X31" s="203">
        <v>36.06</v>
      </c>
      <c r="Y31" s="203">
        <v>0</v>
      </c>
      <c r="Z31" s="203">
        <v>60.34</v>
      </c>
      <c r="AA31" s="203">
        <v>20.34</v>
      </c>
      <c r="AB31" s="203">
        <v>0</v>
      </c>
      <c r="AC31" s="203">
        <v>7.43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</v>
      </c>
      <c r="AJ31" s="203">
        <v>0</v>
      </c>
      <c r="AK31" s="203">
        <v>47.88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17.899999999999999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49.85</v>
      </c>
      <c r="L32" s="203">
        <v>62.8</v>
      </c>
      <c r="M32" s="203">
        <v>0</v>
      </c>
      <c r="N32" s="203">
        <v>28.87</v>
      </c>
      <c r="O32" s="203">
        <v>48.49</v>
      </c>
      <c r="P32" s="203">
        <v>51.16</v>
      </c>
      <c r="Q32" s="203">
        <v>5.33</v>
      </c>
      <c r="R32" s="203">
        <v>10.37</v>
      </c>
      <c r="S32" s="203">
        <v>6.45</v>
      </c>
      <c r="T32" s="203">
        <v>0</v>
      </c>
      <c r="U32" s="203">
        <v>177.68</v>
      </c>
      <c r="V32" s="203">
        <v>5.07</v>
      </c>
      <c r="W32" s="203">
        <v>8.51</v>
      </c>
      <c r="X32" s="203">
        <v>36.06</v>
      </c>
      <c r="Y32" s="203">
        <v>0</v>
      </c>
      <c r="Z32" s="203">
        <v>60.34</v>
      </c>
      <c r="AA32" s="203">
        <v>20.34</v>
      </c>
      <c r="AB32" s="203">
        <v>0</v>
      </c>
      <c r="AC32" s="203">
        <v>7.43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</v>
      </c>
      <c r="AJ32" s="203">
        <v>0</v>
      </c>
      <c r="AK32" s="203">
        <v>47.88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17.899999999999999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49.85</v>
      </c>
      <c r="L33" s="203">
        <v>62.8</v>
      </c>
      <c r="M33" s="203">
        <v>0</v>
      </c>
      <c r="N33" s="203">
        <v>28.87</v>
      </c>
      <c r="O33" s="203">
        <v>48.49</v>
      </c>
      <c r="P33" s="203">
        <v>51.16</v>
      </c>
      <c r="Q33" s="203">
        <v>5.33</v>
      </c>
      <c r="R33" s="203">
        <v>10.37</v>
      </c>
      <c r="S33" s="203">
        <v>6.45</v>
      </c>
      <c r="T33" s="203">
        <v>0</v>
      </c>
      <c r="U33" s="203">
        <v>177.68</v>
      </c>
      <c r="V33" s="203">
        <v>5.07</v>
      </c>
      <c r="W33" s="203">
        <v>8.51</v>
      </c>
      <c r="X33" s="203">
        <v>36.06</v>
      </c>
      <c r="Y33" s="203">
        <v>0</v>
      </c>
      <c r="Z33" s="203">
        <v>60.34</v>
      </c>
      <c r="AA33" s="203">
        <v>20.34</v>
      </c>
      <c r="AB33" s="203">
        <v>0</v>
      </c>
      <c r="AC33" s="203">
        <v>7.43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17.899999999999999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49.85</v>
      </c>
      <c r="L34" s="203">
        <v>18.29</v>
      </c>
      <c r="M34" s="203">
        <v>0</v>
      </c>
      <c r="N34" s="203">
        <v>28.87</v>
      </c>
      <c r="O34" s="203">
        <v>48.49</v>
      </c>
      <c r="P34" s="203">
        <v>51.16</v>
      </c>
      <c r="Q34" s="203">
        <v>5.33</v>
      </c>
      <c r="R34" s="203">
        <v>10.37</v>
      </c>
      <c r="S34" s="203">
        <v>6.45</v>
      </c>
      <c r="T34" s="203">
        <v>0</v>
      </c>
      <c r="U34" s="203">
        <v>177.68</v>
      </c>
      <c r="V34" s="203">
        <v>5.07</v>
      </c>
      <c r="W34" s="203">
        <v>8.51</v>
      </c>
      <c r="X34" s="203">
        <v>36.06</v>
      </c>
      <c r="Y34" s="203">
        <v>0</v>
      </c>
      <c r="Z34" s="203">
        <v>60.34</v>
      </c>
      <c r="AA34" s="203">
        <v>20.34</v>
      </c>
      <c r="AB34" s="203">
        <v>0</v>
      </c>
      <c r="AC34" s="203">
        <v>18.75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18.37</v>
      </c>
      <c r="AJ34" s="203">
        <v>0</v>
      </c>
      <c r="AK34" s="203">
        <v>49.92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17.899999999999999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24.06</v>
      </c>
      <c r="L35" s="203">
        <v>18.29</v>
      </c>
      <c r="M35" s="203">
        <v>0</v>
      </c>
      <c r="N35" s="203">
        <v>28.87</v>
      </c>
      <c r="O35" s="203">
        <v>48.49</v>
      </c>
      <c r="P35" s="203">
        <v>51.16</v>
      </c>
      <c r="Q35" s="203">
        <v>5.33</v>
      </c>
      <c r="R35" s="203">
        <v>10.77</v>
      </c>
      <c r="S35" s="203">
        <v>6.45</v>
      </c>
      <c r="T35" s="203">
        <v>0</v>
      </c>
      <c r="U35" s="203">
        <v>177.68</v>
      </c>
      <c r="V35" s="203">
        <v>5.07</v>
      </c>
      <c r="W35" s="203">
        <v>8.51</v>
      </c>
      <c r="X35" s="203">
        <v>36.07</v>
      </c>
      <c r="Y35" s="203">
        <v>0</v>
      </c>
      <c r="Z35" s="203">
        <v>60.34</v>
      </c>
      <c r="AA35" s="203">
        <v>20.34</v>
      </c>
      <c r="AB35" s="203">
        <v>0</v>
      </c>
      <c r="AC35" s="203">
        <v>7.08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</v>
      </c>
      <c r="AJ35" s="203">
        <v>0</v>
      </c>
      <c r="AK35" s="203">
        <v>49.92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18.75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24.06</v>
      </c>
      <c r="L36" s="203">
        <v>18.29</v>
      </c>
      <c r="M36" s="203">
        <v>0</v>
      </c>
      <c r="N36" s="203">
        <v>28.87</v>
      </c>
      <c r="O36" s="203">
        <v>48.49</v>
      </c>
      <c r="P36" s="203">
        <v>51.16</v>
      </c>
      <c r="Q36" s="203">
        <v>5.33</v>
      </c>
      <c r="R36" s="203">
        <v>10.36</v>
      </c>
      <c r="S36" s="203">
        <v>6.45</v>
      </c>
      <c r="T36" s="203">
        <v>0</v>
      </c>
      <c r="U36" s="203">
        <v>177.68</v>
      </c>
      <c r="V36" s="203">
        <v>5.07</v>
      </c>
      <c r="W36" s="203">
        <v>8.51</v>
      </c>
      <c r="X36" s="203">
        <v>36.07</v>
      </c>
      <c r="Y36" s="203">
        <v>0</v>
      </c>
      <c r="Z36" s="203">
        <v>60.34</v>
      </c>
      <c r="AA36" s="203">
        <v>20.34</v>
      </c>
      <c r="AB36" s="203">
        <v>0</v>
      </c>
      <c r="AC36" s="203">
        <v>7.08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</v>
      </c>
      <c r="AJ36" s="203">
        <v>0</v>
      </c>
      <c r="AK36" s="203">
        <v>49.92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18.75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22.41</v>
      </c>
      <c r="L37" s="203">
        <v>18.29</v>
      </c>
      <c r="M37" s="203">
        <v>0</v>
      </c>
      <c r="N37" s="203">
        <v>28.87</v>
      </c>
      <c r="O37" s="203">
        <v>48.49</v>
      </c>
      <c r="P37" s="203">
        <v>51.16</v>
      </c>
      <c r="Q37" s="203">
        <v>5.33</v>
      </c>
      <c r="R37" s="203">
        <v>10.36</v>
      </c>
      <c r="S37" s="203">
        <v>6.45</v>
      </c>
      <c r="T37" s="203">
        <v>0</v>
      </c>
      <c r="U37" s="203">
        <v>177.68</v>
      </c>
      <c r="V37" s="203">
        <v>5.07</v>
      </c>
      <c r="W37" s="203">
        <v>8.51</v>
      </c>
      <c r="X37" s="203">
        <v>36.06</v>
      </c>
      <c r="Y37" s="203">
        <v>0</v>
      </c>
      <c r="Z37" s="203">
        <v>60.34</v>
      </c>
      <c r="AA37" s="203">
        <v>20.34</v>
      </c>
      <c r="AB37" s="203">
        <v>0</v>
      </c>
      <c r="AC37" s="203">
        <v>7.08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5.79</v>
      </c>
      <c r="AJ37" s="203">
        <v>0</v>
      </c>
      <c r="AK37" s="203">
        <v>49.92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18.75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22.41</v>
      </c>
      <c r="L38" s="203">
        <v>17.329999999999998</v>
      </c>
      <c r="M38" s="203">
        <v>0</v>
      </c>
      <c r="N38" s="203">
        <v>28.87</v>
      </c>
      <c r="O38" s="203">
        <v>48.49</v>
      </c>
      <c r="P38" s="203">
        <v>51.16</v>
      </c>
      <c r="Q38" s="203">
        <v>5.33</v>
      </c>
      <c r="R38" s="203">
        <v>10.36</v>
      </c>
      <c r="S38" s="203">
        <v>6.45</v>
      </c>
      <c r="T38" s="203">
        <v>0</v>
      </c>
      <c r="U38" s="203">
        <v>177.68</v>
      </c>
      <c r="V38" s="203">
        <v>5.07</v>
      </c>
      <c r="W38" s="203">
        <v>8.51</v>
      </c>
      <c r="X38" s="203">
        <v>36.06</v>
      </c>
      <c r="Y38" s="203">
        <v>0</v>
      </c>
      <c r="Z38" s="203">
        <v>60.34</v>
      </c>
      <c r="AA38" s="203">
        <v>20.34</v>
      </c>
      <c r="AB38" s="203">
        <v>0</v>
      </c>
      <c r="AC38" s="203">
        <v>7.08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5.79</v>
      </c>
      <c r="AJ38" s="203">
        <v>0</v>
      </c>
      <c r="AK38" s="203">
        <v>49.92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18.75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22.9</v>
      </c>
      <c r="L39" s="203">
        <v>17.329999999999998</v>
      </c>
      <c r="M39" s="203">
        <v>0</v>
      </c>
      <c r="N39" s="203">
        <v>28.87</v>
      </c>
      <c r="O39" s="203">
        <v>48.49</v>
      </c>
      <c r="P39" s="203">
        <v>51.16</v>
      </c>
      <c r="Q39" s="203">
        <v>5.33</v>
      </c>
      <c r="R39" s="203">
        <v>10.36</v>
      </c>
      <c r="S39" s="203">
        <v>6.45</v>
      </c>
      <c r="T39" s="203">
        <v>0</v>
      </c>
      <c r="U39" s="203">
        <v>182.22</v>
      </c>
      <c r="V39" s="203">
        <v>5.07</v>
      </c>
      <c r="W39" s="203">
        <v>8.51</v>
      </c>
      <c r="X39" s="203">
        <v>36.06</v>
      </c>
      <c r="Y39" s="203">
        <v>0</v>
      </c>
      <c r="Z39" s="203">
        <v>60.34</v>
      </c>
      <c r="AA39" s="203">
        <v>20.34</v>
      </c>
      <c r="AB39" s="203">
        <v>0</v>
      </c>
      <c r="AC39" s="203">
        <v>7.08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5.79</v>
      </c>
      <c r="AJ39" s="203">
        <v>0</v>
      </c>
      <c r="AK39" s="203">
        <v>49.92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18.75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22.9</v>
      </c>
      <c r="L40" s="203">
        <v>17.329999999999998</v>
      </c>
      <c r="M40" s="203">
        <v>0</v>
      </c>
      <c r="N40" s="203">
        <v>28.87</v>
      </c>
      <c r="O40" s="203">
        <v>48.49</v>
      </c>
      <c r="P40" s="203">
        <v>51.16</v>
      </c>
      <c r="Q40" s="203">
        <v>5.33</v>
      </c>
      <c r="R40" s="203">
        <v>10.36</v>
      </c>
      <c r="S40" s="203">
        <v>6.45</v>
      </c>
      <c r="T40" s="203">
        <v>0</v>
      </c>
      <c r="U40" s="203">
        <v>182.22</v>
      </c>
      <c r="V40" s="203">
        <v>5.07</v>
      </c>
      <c r="W40" s="203">
        <v>8.51</v>
      </c>
      <c r="X40" s="203">
        <v>36.06</v>
      </c>
      <c r="Y40" s="203">
        <v>0</v>
      </c>
      <c r="Z40" s="203">
        <v>60.34</v>
      </c>
      <c r="AA40" s="203">
        <v>20.34</v>
      </c>
      <c r="AB40" s="203">
        <v>0</v>
      </c>
      <c r="AC40" s="203">
        <v>7.08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5.79</v>
      </c>
      <c r="AJ40" s="203">
        <v>0</v>
      </c>
      <c r="AK40" s="203">
        <v>49.92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18.75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22.9</v>
      </c>
      <c r="L41" s="203">
        <v>17.329999999999998</v>
      </c>
      <c r="M41" s="203">
        <v>0</v>
      </c>
      <c r="N41" s="203">
        <v>28.87</v>
      </c>
      <c r="O41" s="203">
        <v>48.49</v>
      </c>
      <c r="P41" s="203">
        <v>51.16</v>
      </c>
      <c r="Q41" s="203">
        <v>5.33</v>
      </c>
      <c r="R41" s="203">
        <v>10.36</v>
      </c>
      <c r="S41" s="203">
        <v>6.45</v>
      </c>
      <c r="T41" s="203">
        <v>0</v>
      </c>
      <c r="U41" s="203">
        <v>182.22</v>
      </c>
      <c r="V41" s="203">
        <v>5.07</v>
      </c>
      <c r="W41" s="203">
        <v>8.51</v>
      </c>
      <c r="X41" s="203">
        <v>36.06</v>
      </c>
      <c r="Y41" s="203">
        <v>0</v>
      </c>
      <c r="Z41" s="203">
        <v>60.34</v>
      </c>
      <c r="AA41" s="203">
        <v>20.34</v>
      </c>
      <c r="AB41" s="203">
        <v>0</v>
      </c>
      <c r="AC41" s="203">
        <v>7.08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5.79</v>
      </c>
      <c r="AJ41" s="203">
        <v>0</v>
      </c>
      <c r="AK41" s="203">
        <v>49.92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18.75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22.9</v>
      </c>
      <c r="L42" s="203">
        <v>17.329999999999998</v>
      </c>
      <c r="M42" s="203">
        <v>0</v>
      </c>
      <c r="N42" s="203">
        <v>28.87</v>
      </c>
      <c r="O42" s="203">
        <v>48.49</v>
      </c>
      <c r="P42" s="203">
        <v>51.16</v>
      </c>
      <c r="Q42" s="203">
        <v>5.33</v>
      </c>
      <c r="R42" s="203">
        <v>10.36</v>
      </c>
      <c r="S42" s="203">
        <v>6.45</v>
      </c>
      <c r="T42" s="203">
        <v>0</v>
      </c>
      <c r="U42" s="203">
        <v>182.22</v>
      </c>
      <c r="V42" s="203">
        <v>5.07</v>
      </c>
      <c r="W42" s="203">
        <v>8.51</v>
      </c>
      <c r="X42" s="203">
        <v>36.06</v>
      </c>
      <c r="Y42" s="203">
        <v>0</v>
      </c>
      <c r="Z42" s="203">
        <v>60.34</v>
      </c>
      <c r="AA42" s="203">
        <v>20.34</v>
      </c>
      <c r="AB42" s="203">
        <v>0</v>
      </c>
      <c r="AC42" s="203">
        <v>7.08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5.79</v>
      </c>
      <c r="AJ42" s="203">
        <v>0</v>
      </c>
      <c r="AK42" s="203">
        <v>49.92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18.75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22.42</v>
      </c>
      <c r="L43" s="203">
        <v>17.329999999999998</v>
      </c>
      <c r="M43" s="203">
        <v>0</v>
      </c>
      <c r="N43" s="203">
        <v>28.87</v>
      </c>
      <c r="O43" s="203">
        <v>48.49</v>
      </c>
      <c r="P43" s="203">
        <v>51.16</v>
      </c>
      <c r="Q43" s="203">
        <v>5.33</v>
      </c>
      <c r="R43" s="203">
        <v>10.36</v>
      </c>
      <c r="S43" s="203">
        <v>6.7</v>
      </c>
      <c r="T43" s="203">
        <v>0</v>
      </c>
      <c r="U43" s="203">
        <v>182.22</v>
      </c>
      <c r="V43" s="203">
        <v>5.07</v>
      </c>
      <c r="W43" s="203">
        <v>8.51</v>
      </c>
      <c r="X43" s="203">
        <v>36.06</v>
      </c>
      <c r="Y43" s="203">
        <v>0</v>
      </c>
      <c r="Z43" s="203">
        <v>60.34</v>
      </c>
      <c r="AA43" s="203">
        <v>20.34</v>
      </c>
      <c r="AB43" s="203">
        <v>0</v>
      </c>
      <c r="AC43" s="203">
        <v>6.72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5.79</v>
      </c>
      <c r="AJ43" s="203">
        <v>0</v>
      </c>
      <c r="AK43" s="203">
        <v>49.92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18.75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22.41</v>
      </c>
      <c r="L44" s="203">
        <v>17.329999999999998</v>
      </c>
      <c r="M44" s="203">
        <v>0</v>
      </c>
      <c r="N44" s="203">
        <v>28.87</v>
      </c>
      <c r="O44" s="203">
        <v>48.49</v>
      </c>
      <c r="P44" s="203">
        <v>51.16</v>
      </c>
      <c r="Q44" s="203">
        <v>5.33</v>
      </c>
      <c r="R44" s="203">
        <v>10.36</v>
      </c>
      <c r="S44" s="203">
        <v>6.7</v>
      </c>
      <c r="T44" s="203">
        <v>0</v>
      </c>
      <c r="U44" s="203">
        <v>182.22</v>
      </c>
      <c r="V44" s="203">
        <v>5.07</v>
      </c>
      <c r="W44" s="203">
        <v>8.51</v>
      </c>
      <c r="X44" s="203">
        <v>36.06</v>
      </c>
      <c r="Y44" s="203">
        <v>0</v>
      </c>
      <c r="Z44" s="203">
        <v>60.34</v>
      </c>
      <c r="AA44" s="203">
        <v>20.34</v>
      </c>
      <c r="AB44" s="203">
        <v>0</v>
      </c>
      <c r="AC44" s="203">
        <v>6.72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5.79</v>
      </c>
      <c r="AJ44" s="203">
        <v>0</v>
      </c>
      <c r="AK44" s="203">
        <v>49.92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18.75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22.49</v>
      </c>
      <c r="L45" s="203">
        <v>17.34</v>
      </c>
      <c r="M45" s="203">
        <v>0</v>
      </c>
      <c r="N45" s="203">
        <v>28.87</v>
      </c>
      <c r="O45" s="203">
        <v>48.49</v>
      </c>
      <c r="P45" s="203">
        <v>51.88</v>
      </c>
      <c r="Q45" s="203">
        <v>2</v>
      </c>
      <c r="R45" s="203">
        <v>5.2</v>
      </c>
      <c r="S45" s="203">
        <v>3.12</v>
      </c>
      <c r="T45" s="203">
        <v>0</v>
      </c>
      <c r="U45" s="203">
        <v>184.49</v>
      </c>
      <c r="V45" s="203">
        <v>0</v>
      </c>
      <c r="W45" s="203">
        <v>8.51</v>
      </c>
      <c r="X45" s="203">
        <v>36.06</v>
      </c>
      <c r="Y45" s="203">
        <v>0</v>
      </c>
      <c r="Z45" s="203">
        <v>60.34</v>
      </c>
      <c r="AA45" s="203">
        <v>20.34</v>
      </c>
      <c r="AB45" s="203">
        <v>0</v>
      </c>
      <c r="AC45" s="203">
        <v>6.72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5.79</v>
      </c>
      <c r="AJ45" s="203">
        <v>0</v>
      </c>
      <c r="AK45" s="203">
        <v>49.92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18.75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22.48</v>
      </c>
      <c r="L46" s="203">
        <v>17.34</v>
      </c>
      <c r="M46" s="203">
        <v>0</v>
      </c>
      <c r="N46" s="203">
        <v>28.87</v>
      </c>
      <c r="O46" s="203">
        <v>48.49</v>
      </c>
      <c r="P46" s="203">
        <v>51.88</v>
      </c>
      <c r="Q46" s="203">
        <v>2</v>
      </c>
      <c r="R46" s="203">
        <v>5.2</v>
      </c>
      <c r="S46" s="203">
        <v>3.12</v>
      </c>
      <c r="T46" s="203">
        <v>0</v>
      </c>
      <c r="U46" s="203">
        <v>184.49</v>
      </c>
      <c r="V46" s="203">
        <v>0</v>
      </c>
      <c r="W46" s="203">
        <v>8.51</v>
      </c>
      <c r="X46" s="203">
        <v>36.06</v>
      </c>
      <c r="Y46" s="203">
        <v>0</v>
      </c>
      <c r="Z46" s="203">
        <v>60.34</v>
      </c>
      <c r="AA46" s="203">
        <v>20.34</v>
      </c>
      <c r="AB46" s="203">
        <v>0</v>
      </c>
      <c r="AC46" s="203">
        <v>6.72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5.79</v>
      </c>
      <c r="AJ46" s="203">
        <v>0</v>
      </c>
      <c r="AK46" s="203">
        <v>49.92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18.75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24.48</v>
      </c>
      <c r="L47" s="203">
        <v>17.34</v>
      </c>
      <c r="M47" s="203">
        <v>0</v>
      </c>
      <c r="N47" s="203">
        <v>28.87</v>
      </c>
      <c r="O47" s="203">
        <v>48.49</v>
      </c>
      <c r="P47" s="203">
        <v>51.88</v>
      </c>
      <c r="Q47" s="203">
        <v>2.58</v>
      </c>
      <c r="R47" s="203">
        <v>5.2</v>
      </c>
      <c r="S47" s="203">
        <v>3.12</v>
      </c>
      <c r="T47" s="203">
        <v>0</v>
      </c>
      <c r="U47" s="203">
        <v>184.49</v>
      </c>
      <c r="V47" s="203">
        <v>0</v>
      </c>
      <c r="W47" s="203">
        <v>8.51</v>
      </c>
      <c r="X47" s="203">
        <v>36.06</v>
      </c>
      <c r="Y47" s="203">
        <v>0</v>
      </c>
      <c r="Z47" s="203">
        <v>60.95</v>
      </c>
      <c r="AA47" s="203">
        <v>9.6999999999999993</v>
      </c>
      <c r="AB47" s="203">
        <v>0</v>
      </c>
      <c r="AC47" s="203">
        <v>6.72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5.79</v>
      </c>
      <c r="AJ47" s="203">
        <v>0</v>
      </c>
      <c r="AK47" s="203">
        <v>49.92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18.75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24.47</v>
      </c>
      <c r="L48" s="203">
        <v>17.34</v>
      </c>
      <c r="M48" s="203">
        <v>0</v>
      </c>
      <c r="N48" s="203">
        <v>28.87</v>
      </c>
      <c r="O48" s="203">
        <v>48.49</v>
      </c>
      <c r="P48" s="203">
        <v>51.88</v>
      </c>
      <c r="Q48" s="203">
        <v>2.65</v>
      </c>
      <c r="R48" s="203">
        <v>5.2</v>
      </c>
      <c r="S48" s="203">
        <v>3.12</v>
      </c>
      <c r="T48" s="203">
        <v>0</v>
      </c>
      <c r="U48" s="203">
        <v>184.49</v>
      </c>
      <c r="V48" s="203">
        <v>0</v>
      </c>
      <c r="W48" s="203">
        <v>8.51</v>
      </c>
      <c r="X48" s="203">
        <v>36.06</v>
      </c>
      <c r="Y48" s="203">
        <v>0</v>
      </c>
      <c r="Z48" s="203">
        <v>60.95</v>
      </c>
      <c r="AA48" s="203">
        <v>9.6999999999999993</v>
      </c>
      <c r="AB48" s="203">
        <v>0</v>
      </c>
      <c r="AC48" s="203">
        <v>6.72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5.79</v>
      </c>
      <c r="AJ48" s="203">
        <v>0</v>
      </c>
      <c r="AK48" s="203">
        <v>49.92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18.75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24.48</v>
      </c>
      <c r="L49" s="203">
        <v>17.34</v>
      </c>
      <c r="M49" s="203">
        <v>0</v>
      </c>
      <c r="N49" s="203">
        <v>28.87</v>
      </c>
      <c r="O49" s="203">
        <v>48.49</v>
      </c>
      <c r="P49" s="203">
        <v>51.69</v>
      </c>
      <c r="Q49" s="203">
        <v>2.65</v>
      </c>
      <c r="R49" s="203">
        <v>5.2</v>
      </c>
      <c r="S49" s="203">
        <v>3.12</v>
      </c>
      <c r="T49" s="203">
        <v>0</v>
      </c>
      <c r="U49" s="203">
        <v>184.49</v>
      </c>
      <c r="V49" s="203">
        <v>0</v>
      </c>
      <c r="W49" s="203">
        <v>8.51</v>
      </c>
      <c r="X49" s="203">
        <v>36.06</v>
      </c>
      <c r="Y49" s="203">
        <v>0</v>
      </c>
      <c r="Z49" s="203">
        <v>60.34</v>
      </c>
      <c r="AA49" s="203">
        <v>10.01</v>
      </c>
      <c r="AB49" s="203">
        <v>0</v>
      </c>
      <c r="AC49" s="203">
        <v>6.72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5.79</v>
      </c>
      <c r="AJ49" s="203">
        <v>0</v>
      </c>
      <c r="AK49" s="203">
        <v>49.92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18.75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25.11</v>
      </c>
      <c r="L50" s="203">
        <v>17.02</v>
      </c>
      <c r="M50" s="203">
        <v>0</v>
      </c>
      <c r="N50" s="203">
        <v>28.87</v>
      </c>
      <c r="O50" s="203">
        <v>48.49</v>
      </c>
      <c r="P50" s="203">
        <v>51.69</v>
      </c>
      <c r="Q50" s="203">
        <v>2.65</v>
      </c>
      <c r="R50" s="203">
        <v>5.2</v>
      </c>
      <c r="S50" s="203">
        <v>3.12</v>
      </c>
      <c r="T50" s="203">
        <v>0</v>
      </c>
      <c r="U50" s="203">
        <v>184.49</v>
      </c>
      <c r="V50" s="203">
        <v>0</v>
      </c>
      <c r="W50" s="203">
        <v>8.51</v>
      </c>
      <c r="X50" s="203">
        <v>36.06</v>
      </c>
      <c r="Y50" s="203">
        <v>0</v>
      </c>
      <c r="Z50" s="203">
        <v>60.34</v>
      </c>
      <c r="AA50" s="203">
        <v>10.01</v>
      </c>
      <c r="AB50" s="203">
        <v>0</v>
      </c>
      <c r="AC50" s="203">
        <v>6.72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5.79</v>
      </c>
      <c r="AJ50" s="203">
        <v>0</v>
      </c>
      <c r="AK50" s="203">
        <v>49.92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18.75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24.71</v>
      </c>
      <c r="L51" s="203">
        <v>17.02</v>
      </c>
      <c r="M51" s="203">
        <v>0</v>
      </c>
      <c r="N51" s="203">
        <v>28.87</v>
      </c>
      <c r="O51" s="203">
        <v>48.49</v>
      </c>
      <c r="P51" s="203">
        <v>51.69</v>
      </c>
      <c r="Q51" s="203">
        <v>2.65</v>
      </c>
      <c r="R51" s="203">
        <v>5.2</v>
      </c>
      <c r="S51" s="203">
        <v>3.12</v>
      </c>
      <c r="T51" s="203">
        <v>0</v>
      </c>
      <c r="U51" s="203">
        <v>184.49</v>
      </c>
      <c r="V51" s="203">
        <v>0</v>
      </c>
      <c r="W51" s="203">
        <v>8.51</v>
      </c>
      <c r="X51" s="203">
        <v>36.06</v>
      </c>
      <c r="Y51" s="203">
        <v>0</v>
      </c>
      <c r="Z51" s="203">
        <v>60.34</v>
      </c>
      <c r="AA51" s="203">
        <v>10.01</v>
      </c>
      <c r="AB51" s="203">
        <v>0</v>
      </c>
      <c r="AC51" s="203">
        <v>6.37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5.07</v>
      </c>
      <c r="AJ51" s="203">
        <v>0</v>
      </c>
      <c r="AK51" s="203">
        <v>49.92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18.75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24.7</v>
      </c>
      <c r="L52" s="203">
        <v>17.02</v>
      </c>
      <c r="M52" s="203">
        <v>0</v>
      </c>
      <c r="N52" s="203">
        <v>28.87</v>
      </c>
      <c r="O52" s="203">
        <v>48.49</v>
      </c>
      <c r="P52" s="203">
        <v>51.69</v>
      </c>
      <c r="Q52" s="203">
        <v>5.54</v>
      </c>
      <c r="R52" s="203">
        <v>10.77</v>
      </c>
      <c r="S52" s="203">
        <v>6.7</v>
      </c>
      <c r="T52" s="203">
        <v>0</v>
      </c>
      <c r="U52" s="203">
        <v>184.49</v>
      </c>
      <c r="V52" s="203">
        <v>5.07</v>
      </c>
      <c r="W52" s="203">
        <v>8.51</v>
      </c>
      <c r="X52" s="203">
        <v>36.06</v>
      </c>
      <c r="Y52" s="203">
        <v>0</v>
      </c>
      <c r="Z52" s="203">
        <v>60.34</v>
      </c>
      <c r="AA52" s="203">
        <v>10.01</v>
      </c>
      <c r="AB52" s="203">
        <v>0</v>
      </c>
      <c r="AC52" s="203">
        <v>6.37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5.07</v>
      </c>
      <c r="AJ52" s="203">
        <v>0</v>
      </c>
      <c r="AK52" s="203">
        <v>49.92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18.75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24.71</v>
      </c>
      <c r="L53" s="203">
        <v>17.02</v>
      </c>
      <c r="M53" s="203">
        <v>0</v>
      </c>
      <c r="N53" s="203">
        <v>28.87</v>
      </c>
      <c r="O53" s="203">
        <v>48.49</v>
      </c>
      <c r="P53" s="203">
        <v>51.69</v>
      </c>
      <c r="Q53" s="203">
        <v>5.54</v>
      </c>
      <c r="R53" s="203">
        <v>10.77</v>
      </c>
      <c r="S53" s="203">
        <v>6.7</v>
      </c>
      <c r="T53" s="203">
        <v>0</v>
      </c>
      <c r="U53" s="203">
        <v>184.49</v>
      </c>
      <c r="V53" s="203">
        <v>5.07</v>
      </c>
      <c r="W53" s="203">
        <v>8.51</v>
      </c>
      <c r="X53" s="203">
        <v>36.06</v>
      </c>
      <c r="Y53" s="203">
        <v>0</v>
      </c>
      <c r="Z53" s="203">
        <v>40.04</v>
      </c>
      <c r="AA53" s="203">
        <v>10.01</v>
      </c>
      <c r="AB53" s="203">
        <v>0</v>
      </c>
      <c r="AC53" s="203">
        <v>17.190000000000001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5.07</v>
      </c>
      <c r="AJ53" s="203">
        <v>0</v>
      </c>
      <c r="AK53" s="203">
        <v>49.92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18.75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24.7</v>
      </c>
      <c r="L54" s="203">
        <v>17.02</v>
      </c>
      <c r="M54" s="203">
        <v>0</v>
      </c>
      <c r="N54" s="203">
        <v>28.87</v>
      </c>
      <c r="O54" s="203">
        <v>48.49</v>
      </c>
      <c r="P54" s="203">
        <v>51.69</v>
      </c>
      <c r="Q54" s="203">
        <v>5.54</v>
      </c>
      <c r="R54" s="203">
        <v>10.77</v>
      </c>
      <c r="S54" s="203">
        <v>6.7</v>
      </c>
      <c r="T54" s="203">
        <v>0</v>
      </c>
      <c r="U54" s="203">
        <v>184.49</v>
      </c>
      <c r="V54" s="203">
        <v>5.07</v>
      </c>
      <c r="W54" s="203">
        <v>8.51</v>
      </c>
      <c r="X54" s="203">
        <v>36.06</v>
      </c>
      <c r="Y54" s="203">
        <v>0</v>
      </c>
      <c r="Z54" s="203">
        <v>40.04</v>
      </c>
      <c r="AA54" s="203">
        <v>10.01</v>
      </c>
      <c r="AB54" s="203">
        <v>0</v>
      </c>
      <c r="AC54" s="203">
        <v>17.190000000000001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5.07</v>
      </c>
      <c r="AJ54" s="203">
        <v>0</v>
      </c>
      <c r="AK54" s="203">
        <v>49.92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18.75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26.68</v>
      </c>
      <c r="L55" s="203">
        <v>17.02</v>
      </c>
      <c r="M55" s="203">
        <v>0</v>
      </c>
      <c r="N55" s="203">
        <v>28.87</v>
      </c>
      <c r="O55" s="203">
        <v>48.49</v>
      </c>
      <c r="P55" s="203">
        <v>49.37</v>
      </c>
      <c r="Q55" s="203">
        <v>5.54</v>
      </c>
      <c r="R55" s="203">
        <v>10.77</v>
      </c>
      <c r="S55" s="203">
        <v>6.7</v>
      </c>
      <c r="T55" s="203">
        <v>0</v>
      </c>
      <c r="U55" s="203">
        <v>184.49</v>
      </c>
      <c r="V55" s="203">
        <v>5.07</v>
      </c>
      <c r="W55" s="203">
        <v>8.51</v>
      </c>
      <c r="X55" s="203">
        <v>36.07</v>
      </c>
      <c r="Y55" s="203">
        <v>0</v>
      </c>
      <c r="Z55" s="203">
        <v>40.04</v>
      </c>
      <c r="AA55" s="203">
        <v>10.01</v>
      </c>
      <c r="AB55" s="203">
        <v>0</v>
      </c>
      <c r="AC55" s="203">
        <v>6.37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5.05</v>
      </c>
      <c r="AJ55" s="203">
        <v>0</v>
      </c>
      <c r="AK55" s="203">
        <v>49.92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18.75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26.67</v>
      </c>
      <c r="L56" s="203">
        <v>17.02</v>
      </c>
      <c r="M56" s="203">
        <v>0</v>
      </c>
      <c r="N56" s="203">
        <v>28.87</v>
      </c>
      <c r="O56" s="203">
        <v>48.49</v>
      </c>
      <c r="P56" s="203">
        <v>49.37</v>
      </c>
      <c r="Q56" s="203">
        <v>5.54</v>
      </c>
      <c r="R56" s="203">
        <v>10.77</v>
      </c>
      <c r="S56" s="203">
        <v>6.7</v>
      </c>
      <c r="T56" s="203">
        <v>0</v>
      </c>
      <c r="U56" s="203">
        <v>184.49</v>
      </c>
      <c r="V56" s="203">
        <v>5.07</v>
      </c>
      <c r="W56" s="203">
        <v>8.51</v>
      </c>
      <c r="X56" s="203">
        <v>36.06</v>
      </c>
      <c r="Y56" s="203">
        <v>0</v>
      </c>
      <c r="Z56" s="203">
        <v>40.04</v>
      </c>
      <c r="AA56" s="203">
        <v>10.01</v>
      </c>
      <c r="AB56" s="203">
        <v>0</v>
      </c>
      <c r="AC56" s="203">
        <v>6.37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5.07</v>
      </c>
      <c r="AJ56" s="203">
        <v>0</v>
      </c>
      <c r="AK56" s="203">
        <v>49.92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18.75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24.71</v>
      </c>
      <c r="L57" s="203">
        <v>17.02</v>
      </c>
      <c r="M57" s="203">
        <v>0</v>
      </c>
      <c r="N57" s="203">
        <v>28.87</v>
      </c>
      <c r="O57" s="203">
        <v>48.49</v>
      </c>
      <c r="P57" s="203">
        <v>49.37</v>
      </c>
      <c r="Q57" s="203">
        <v>5.54</v>
      </c>
      <c r="R57" s="203">
        <v>10.77</v>
      </c>
      <c r="S57" s="203">
        <v>6.7</v>
      </c>
      <c r="T57" s="203">
        <v>0</v>
      </c>
      <c r="U57" s="203">
        <v>184.49</v>
      </c>
      <c r="V57" s="203">
        <v>5.07</v>
      </c>
      <c r="W57" s="203">
        <v>8.51</v>
      </c>
      <c r="X57" s="203">
        <v>36.06</v>
      </c>
      <c r="Y57" s="203">
        <v>0</v>
      </c>
      <c r="Z57" s="203">
        <v>40.04</v>
      </c>
      <c r="AA57" s="203">
        <v>10.01</v>
      </c>
      <c r="AB57" s="203">
        <v>0</v>
      </c>
      <c r="AC57" s="203">
        <v>6.37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5.07</v>
      </c>
      <c r="AJ57" s="203">
        <v>0</v>
      </c>
      <c r="AK57" s="203">
        <v>49.92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18.75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24.7</v>
      </c>
      <c r="L58" s="203">
        <v>17.02</v>
      </c>
      <c r="M58" s="203">
        <v>0</v>
      </c>
      <c r="N58" s="203">
        <v>28.87</v>
      </c>
      <c r="O58" s="203">
        <v>48.49</v>
      </c>
      <c r="P58" s="203">
        <v>49.37</v>
      </c>
      <c r="Q58" s="203">
        <v>5.54</v>
      </c>
      <c r="R58" s="203">
        <v>10.77</v>
      </c>
      <c r="S58" s="203">
        <v>6.7</v>
      </c>
      <c r="T58" s="203">
        <v>0</v>
      </c>
      <c r="U58" s="203">
        <v>184.49</v>
      </c>
      <c r="V58" s="203">
        <v>5.07</v>
      </c>
      <c r="W58" s="203">
        <v>8.51</v>
      </c>
      <c r="X58" s="203">
        <v>36.06</v>
      </c>
      <c r="Y58" s="203">
        <v>0</v>
      </c>
      <c r="Z58" s="203">
        <v>34.03</v>
      </c>
      <c r="AA58" s="203">
        <v>20.34</v>
      </c>
      <c r="AB58" s="203">
        <v>0</v>
      </c>
      <c r="AC58" s="203">
        <v>6.37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5.07</v>
      </c>
      <c r="AJ58" s="203">
        <v>0</v>
      </c>
      <c r="AK58" s="203">
        <v>49.92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18.75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25.05</v>
      </c>
      <c r="L59" s="203">
        <v>16.38</v>
      </c>
      <c r="M59" s="203">
        <v>0</v>
      </c>
      <c r="N59" s="203">
        <v>28.87</v>
      </c>
      <c r="O59" s="203">
        <v>48.49</v>
      </c>
      <c r="P59" s="203">
        <v>49.37</v>
      </c>
      <c r="Q59" s="203">
        <v>5.54</v>
      </c>
      <c r="R59" s="203">
        <v>10.77</v>
      </c>
      <c r="S59" s="203">
        <v>6.7</v>
      </c>
      <c r="T59" s="203">
        <v>0</v>
      </c>
      <c r="U59" s="203">
        <v>184.49</v>
      </c>
      <c r="V59" s="203">
        <v>5.07</v>
      </c>
      <c r="W59" s="203">
        <v>8.51</v>
      </c>
      <c r="X59" s="203">
        <v>36.06</v>
      </c>
      <c r="Y59" s="203">
        <v>0</v>
      </c>
      <c r="Z59" s="203">
        <v>34.03</v>
      </c>
      <c r="AA59" s="203">
        <v>20.34</v>
      </c>
      <c r="AB59" s="203">
        <v>0</v>
      </c>
      <c r="AC59" s="203">
        <v>6.37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5.07</v>
      </c>
      <c r="AJ59" s="203">
        <v>0</v>
      </c>
      <c r="AK59" s="203">
        <v>49.92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18.75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26</v>
      </c>
      <c r="L60" s="203">
        <v>17.02</v>
      </c>
      <c r="M60" s="203">
        <v>0</v>
      </c>
      <c r="N60" s="203">
        <v>28.87</v>
      </c>
      <c r="O60" s="203">
        <v>48.49</v>
      </c>
      <c r="P60" s="203">
        <v>49.37</v>
      </c>
      <c r="Q60" s="203">
        <v>5.34</v>
      </c>
      <c r="R60" s="203">
        <v>10.37</v>
      </c>
      <c r="S60" s="203">
        <v>6.45</v>
      </c>
      <c r="T60" s="203">
        <v>0</v>
      </c>
      <c r="U60" s="203">
        <v>184.49</v>
      </c>
      <c r="V60" s="203">
        <v>5.07</v>
      </c>
      <c r="W60" s="203">
        <v>8.51</v>
      </c>
      <c r="X60" s="203">
        <v>36.06</v>
      </c>
      <c r="Y60" s="203">
        <v>0</v>
      </c>
      <c r="Z60" s="203">
        <v>34.03</v>
      </c>
      <c r="AA60" s="203">
        <v>20.34</v>
      </c>
      <c r="AB60" s="203">
        <v>0</v>
      </c>
      <c r="AC60" s="203">
        <v>17.190000000000001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16.329999999999998</v>
      </c>
      <c r="AJ60" s="203">
        <v>0</v>
      </c>
      <c r="AK60" s="203">
        <v>49.92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18.75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49.85</v>
      </c>
      <c r="L61" s="203">
        <v>17.02</v>
      </c>
      <c r="M61" s="203">
        <v>0</v>
      </c>
      <c r="N61" s="203">
        <v>28.87</v>
      </c>
      <c r="O61" s="203">
        <v>48.49</v>
      </c>
      <c r="P61" s="203">
        <v>49.37</v>
      </c>
      <c r="Q61" s="203">
        <v>5.34</v>
      </c>
      <c r="R61" s="203">
        <v>10.37</v>
      </c>
      <c r="S61" s="203">
        <v>6.45</v>
      </c>
      <c r="T61" s="203">
        <v>0</v>
      </c>
      <c r="U61" s="203">
        <v>184.49</v>
      </c>
      <c r="V61" s="203">
        <v>5.07</v>
      </c>
      <c r="W61" s="203">
        <v>8.51</v>
      </c>
      <c r="X61" s="203">
        <v>36.06</v>
      </c>
      <c r="Y61" s="203">
        <v>0</v>
      </c>
      <c r="Z61" s="203">
        <v>34.03</v>
      </c>
      <c r="AA61" s="203">
        <v>20.34</v>
      </c>
      <c r="AB61" s="203">
        <v>0</v>
      </c>
      <c r="AC61" s="203">
        <v>6.37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5.05</v>
      </c>
      <c r="AJ61" s="203">
        <v>0</v>
      </c>
      <c r="AK61" s="203">
        <v>49.92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18.75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49.85</v>
      </c>
      <c r="L62" s="203">
        <v>62.8</v>
      </c>
      <c r="M62" s="203">
        <v>0</v>
      </c>
      <c r="N62" s="203">
        <v>28.87</v>
      </c>
      <c r="O62" s="203">
        <v>48.49</v>
      </c>
      <c r="P62" s="203">
        <v>49.37</v>
      </c>
      <c r="Q62" s="203">
        <v>5.34</v>
      </c>
      <c r="R62" s="203">
        <v>10.37</v>
      </c>
      <c r="S62" s="203">
        <v>6.45</v>
      </c>
      <c r="T62" s="203">
        <v>0</v>
      </c>
      <c r="U62" s="203">
        <v>184.49</v>
      </c>
      <c r="V62" s="203">
        <v>5.07</v>
      </c>
      <c r="W62" s="203">
        <v>8.51</v>
      </c>
      <c r="X62" s="203">
        <v>36.06</v>
      </c>
      <c r="Y62" s="203">
        <v>0</v>
      </c>
      <c r="Z62" s="203">
        <v>60.34</v>
      </c>
      <c r="AA62" s="203">
        <v>20.34</v>
      </c>
      <c r="AB62" s="203">
        <v>0</v>
      </c>
      <c r="AC62" s="203">
        <v>6.37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5.07</v>
      </c>
      <c r="AJ62" s="203">
        <v>0</v>
      </c>
      <c r="AK62" s="203">
        <v>49.92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18.75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49.85</v>
      </c>
      <c r="L63" s="203">
        <v>62.8</v>
      </c>
      <c r="M63" s="203">
        <v>0</v>
      </c>
      <c r="N63" s="203">
        <v>28.87</v>
      </c>
      <c r="O63" s="203">
        <v>48.49</v>
      </c>
      <c r="P63" s="203">
        <v>49.37</v>
      </c>
      <c r="Q63" s="203">
        <v>5.34</v>
      </c>
      <c r="R63" s="203">
        <v>10.37</v>
      </c>
      <c r="S63" s="203">
        <v>6.45</v>
      </c>
      <c r="T63" s="203">
        <v>0</v>
      </c>
      <c r="U63" s="203">
        <v>184.49</v>
      </c>
      <c r="V63" s="203">
        <v>5.07</v>
      </c>
      <c r="W63" s="203">
        <v>8.51</v>
      </c>
      <c r="X63" s="203">
        <v>36.06</v>
      </c>
      <c r="Y63" s="203">
        <v>0</v>
      </c>
      <c r="Z63" s="203">
        <v>60.34</v>
      </c>
      <c r="AA63" s="203">
        <v>20.34</v>
      </c>
      <c r="AB63" s="203">
        <v>0</v>
      </c>
      <c r="AC63" s="203">
        <v>6.72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5.07</v>
      </c>
      <c r="AJ63" s="203">
        <v>0</v>
      </c>
      <c r="AK63" s="203">
        <v>49.92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18.75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49.85</v>
      </c>
      <c r="L64" s="203">
        <v>62.8</v>
      </c>
      <c r="M64" s="203">
        <v>0</v>
      </c>
      <c r="N64" s="203">
        <v>28.87</v>
      </c>
      <c r="O64" s="203">
        <v>48.49</v>
      </c>
      <c r="P64" s="203">
        <v>49.37</v>
      </c>
      <c r="Q64" s="203">
        <v>5.34</v>
      </c>
      <c r="R64" s="203">
        <v>10.37</v>
      </c>
      <c r="S64" s="203">
        <v>6.45</v>
      </c>
      <c r="T64" s="203">
        <v>0</v>
      </c>
      <c r="U64" s="203">
        <v>184.49</v>
      </c>
      <c r="V64" s="203">
        <v>5.07</v>
      </c>
      <c r="W64" s="203">
        <v>8.51</v>
      </c>
      <c r="X64" s="203">
        <v>36.06</v>
      </c>
      <c r="Y64" s="203">
        <v>0</v>
      </c>
      <c r="Z64" s="203">
        <v>60.34</v>
      </c>
      <c r="AA64" s="203">
        <v>20.34</v>
      </c>
      <c r="AB64" s="203">
        <v>0</v>
      </c>
      <c r="AC64" s="203">
        <v>6.72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5.07</v>
      </c>
      <c r="AJ64" s="203">
        <v>0</v>
      </c>
      <c r="AK64" s="203">
        <v>49.92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18.75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49.85</v>
      </c>
      <c r="L65" s="203">
        <v>62.8</v>
      </c>
      <c r="M65" s="203">
        <v>0</v>
      </c>
      <c r="N65" s="203">
        <v>28.87</v>
      </c>
      <c r="O65" s="203">
        <v>48.49</v>
      </c>
      <c r="P65" s="203">
        <v>49.38</v>
      </c>
      <c r="Q65" s="203">
        <v>5.34</v>
      </c>
      <c r="R65" s="203">
        <v>10.37</v>
      </c>
      <c r="S65" s="203">
        <v>6.45</v>
      </c>
      <c r="T65" s="203">
        <v>0</v>
      </c>
      <c r="U65" s="203">
        <v>189.02</v>
      </c>
      <c r="V65" s="203">
        <v>5.07</v>
      </c>
      <c r="W65" s="203">
        <v>8.51</v>
      </c>
      <c r="X65" s="203">
        <v>36.06</v>
      </c>
      <c r="Y65" s="203">
        <v>0</v>
      </c>
      <c r="Z65" s="203">
        <v>58.8</v>
      </c>
      <c r="AA65" s="203">
        <v>20.34</v>
      </c>
      <c r="AB65" s="203">
        <v>0</v>
      </c>
      <c r="AC65" s="203">
        <v>6.72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5.07</v>
      </c>
      <c r="AJ65" s="203">
        <v>0</v>
      </c>
      <c r="AK65" s="203">
        <v>49.92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18.75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49.85</v>
      </c>
      <c r="L66" s="203">
        <v>62.8</v>
      </c>
      <c r="M66" s="203">
        <v>0</v>
      </c>
      <c r="N66" s="203">
        <v>28.87</v>
      </c>
      <c r="O66" s="203">
        <v>48.49</v>
      </c>
      <c r="P66" s="203">
        <v>49.38</v>
      </c>
      <c r="Q66" s="203">
        <v>5.34</v>
      </c>
      <c r="R66" s="203">
        <v>10.37</v>
      </c>
      <c r="S66" s="203">
        <v>6.45</v>
      </c>
      <c r="T66" s="203">
        <v>0</v>
      </c>
      <c r="U66" s="203">
        <v>191.29</v>
      </c>
      <c r="V66" s="203">
        <v>5.07</v>
      </c>
      <c r="W66" s="203">
        <v>8.51</v>
      </c>
      <c r="X66" s="203">
        <v>36.06</v>
      </c>
      <c r="Y66" s="203">
        <v>0</v>
      </c>
      <c r="Z66" s="203">
        <v>58.8</v>
      </c>
      <c r="AA66" s="203">
        <v>20.34</v>
      </c>
      <c r="AB66" s="203">
        <v>0</v>
      </c>
      <c r="AC66" s="203">
        <v>6.72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5.07</v>
      </c>
      <c r="AJ66" s="203">
        <v>0</v>
      </c>
      <c r="AK66" s="203">
        <v>49.92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18.75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49.85</v>
      </c>
      <c r="L67" s="203">
        <v>62.8</v>
      </c>
      <c r="M67" s="203">
        <v>0</v>
      </c>
      <c r="N67" s="203">
        <v>28.87</v>
      </c>
      <c r="O67" s="203">
        <v>48.49</v>
      </c>
      <c r="P67" s="203">
        <v>49.38</v>
      </c>
      <c r="Q67" s="203">
        <v>5.34</v>
      </c>
      <c r="R67" s="203">
        <v>10.37</v>
      </c>
      <c r="S67" s="203">
        <v>6.45</v>
      </c>
      <c r="T67" s="203">
        <v>0</v>
      </c>
      <c r="U67" s="203">
        <v>191.29</v>
      </c>
      <c r="V67" s="203">
        <v>5.07</v>
      </c>
      <c r="W67" s="203">
        <v>8.51</v>
      </c>
      <c r="X67" s="203">
        <v>36.06</v>
      </c>
      <c r="Y67" s="203">
        <v>0</v>
      </c>
      <c r="Z67" s="203">
        <v>58.08</v>
      </c>
      <c r="AA67" s="203">
        <v>20.34</v>
      </c>
      <c r="AB67" s="203">
        <v>0</v>
      </c>
      <c r="AC67" s="203">
        <v>6.72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5.05</v>
      </c>
      <c r="AJ67" s="203">
        <v>0</v>
      </c>
      <c r="AK67" s="203">
        <v>49.92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18.75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49.85</v>
      </c>
      <c r="L68" s="203">
        <v>62.8</v>
      </c>
      <c r="M68" s="203">
        <v>0</v>
      </c>
      <c r="N68" s="203">
        <v>28.87</v>
      </c>
      <c r="O68" s="203">
        <v>48.49</v>
      </c>
      <c r="P68" s="203">
        <v>49.38</v>
      </c>
      <c r="Q68" s="203">
        <v>5.34</v>
      </c>
      <c r="R68" s="203">
        <v>10.37</v>
      </c>
      <c r="S68" s="203">
        <v>6.45</v>
      </c>
      <c r="T68" s="203">
        <v>0</v>
      </c>
      <c r="U68" s="203">
        <v>191.29</v>
      </c>
      <c r="V68" s="203">
        <v>5.07</v>
      </c>
      <c r="W68" s="203">
        <v>8.51</v>
      </c>
      <c r="X68" s="203">
        <v>36.06</v>
      </c>
      <c r="Y68" s="203">
        <v>0</v>
      </c>
      <c r="Z68" s="203">
        <v>58.08</v>
      </c>
      <c r="AA68" s="203">
        <v>20.34</v>
      </c>
      <c r="AB68" s="203">
        <v>0</v>
      </c>
      <c r="AC68" s="203">
        <v>6.72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5.07</v>
      </c>
      <c r="AJ68" s="203">
        <v>0</v>
      </c>
      <c r="AK68" s="203">
        <v>49.92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18.75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49.85</v>
      </c>
      <c r="L69" s="203">
        <v>62.8</v>
      </c>
      <c r="M69" s="203">
        <v>0</v>
      </c>
      <c r="N69" s="203">
        <v>28.87</v>
      </c>
      <c r="O69" s="203">
        <v>48.49</v>
      </c>
      <c r="P69" s="203">
        <v>49.38</v>
      </c>
      <c r="Q69" s="203">
        <v>5.34</v>
      </c>
      <c r="R69" s="203">
        <v>10.37</v>
      </c>
      <c r="S69" s="203">
        <v>6.45</v>
      </c>
      <c r="T69" s="203">
        <v>0</v>
      </c>
      <c r="U69" s="203">
        <v>204.15</v>
      </c>
      <c r="V69" s="203">
        <v>5.07</v>
      </c>
      <c r="W69" s="203">
        <v>8.51</v>
      </c>
      <c r="X69" s="203">
        <v>36.06</v>
      </c>
      <c r="Y69" s="203">
        <v>0</v>
      </c>
      <c r="Z69" s="203">
        <v>56.58</v>
      </c>
      <c r="AA69" s="203">
        <v>20.34</v>
      </c>
      <c r="AB69" s="203">
        <v>0</v>
      </c>
      <c r="AC69" s="203">
        <v>6.72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5.07</v>
      </c>
      <c r="AJ69" s="203">
        <v>0</v>
      </c>
      <c r="AK69" s="203">
        <v>49.92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18.75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49.85</v>
      </c>
      <c r="L70" s="203">
        <v>62.8</v>
      </c>
      <c r="M70" s="203">
        <v>0</v>
      </c>
      <c r="N70" s="203">
        <v>28.87</v>
      </c>
      <c r="O70" s="203">
        <v>48.49</v>
      </c>
      <c r="P70" s="203">
        <v>49.38</v>
      </c>
      <c r="Q70" s="203">
        <v>5.34</v>
      </c>
      <c r="R70" s="203">
        <v>10.37</v>
      </c>
      <c r="S70" s="203">
        <v>6.45</v>
      </c>
      <c r="T70" s="203">
        <v>0</v>
      </c>
      <c r="U70" s="203">
        <v>207.92</v>
      </c>
      <c r="V70" s="203">
        <v>5.07</v>
      </c>
      <c r="W70" s="203">
        <v>8.51</v>
      </c>
      <c r="X70" s="203">
        <v>36.06</v>
      </c>
      <c r="Y70" s="203">
        <v>0</v>
      </c>
      <c r="Z70" s="203">
        <v>56.58</v>
      </c>
      <c r="AA70" s="203">
        <v>20.34</v>
      </c>
      <c r="AB70" s="203">
        <v>0</v>
      </c>
      <c r="AC70" s="203">
        <v>6.72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5.07</v>
      </c>
      <c r="AJ70" s="203">
        <v>0</v>
      </c>
      <c r="AK70" s="203">
        <v>49.92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18.75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49.85</v>
      </c>
      <c r="L71" s="203">
        <v>62.8</v>
      </c>
      <c r="M71" s="203">
        <v>0</v>
      </c>
      <c r="N71" s="203">
        <v>28.87</v>
      </c>
      <c r="O71" s="203">
        <v>48.49</v>
      </c>
      <c r="P71" s="203">
        <v>49.38</v>
      </c>
      <c r="Q71" s="203">
        <v>5.34</v>
      </c>
      <c r="R71" s="203">
        <v>10.37</v>
      </c>
      <c r="S71" s="203">
        <v>6.45</v>
      </c>
      <c r="T71" s="203">
        <v>0</v>
      </c>
      <c r="U71" s="203">
        <v>215.49</v>
      </c>
      <c r="V71" s="203">
        <v>5.07</v>
      </c>
      <c r="W71" s="203">
        <v>8.51</v>
      </c>
      <c r="X71" s="203">
        <v>36.06</v>
      </c>
      <c r="Y71" s="203">
        <v>0</v>
      </c>
      <c r="Z71" s="203">
        <v>60.34</v>
      </c>
      <c r="AA71" s="203">
        <v>20.34</v>
      </c>
      <c r="AB71" s="203">
        <v>0</v>
      </c>
      <c r="AC71" s="203">
        <v>6.72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5.07</v>
      </c>
      <c r="AJ71" s="203">
        <v>0</v>
      </c>
      <c r="AK71" s="203">
        <v>49.92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18.75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49.85</v>
      </c>
      <c r="L72" s="203">
        <v>62.8</v>
      </c>
      <c r="M72" s="203">
        <v>0</v>
      </c>
      <c r="N72" s="203">
        <v>28.87</v>
      </c>
      <c r="O72" s="203">
        <v>48.49</v>
      </c>
      <c r="P72" s="203">
        <v>49.38</v>
      </c>
      <c r="Q72" s="203">
        <v>5.34</v>
      </c>
      <c r="R72" s="203">
        <v>10.37</v>
      </c>
      <c r="S72" s="203">
        <v>6.45</v>
      </c>
      <c r="T72" s="203">
        <v>0</v>
      </c>
      <c r="U72" s="203">
        <v>219.27</v>
      </c>
      <c r="V72" s="203">
        <v>5.07</v>
      </c>
      <c r="W72" s="203">
        <v>8.51</v>
      </c>
      <c r="X72" s="203">
        <v>36.06</v>
      </c>
      <c r="Y72" s="203">
        <v>0</v>
      </c>
      <c r="Z72" s="203">
        <v>60.34</v>
      </c>
      <c r="AA72" s="203">
        <v>20.34</v>
      </c>
      <c r="AB72" s="203">
        <v>0</v>
      </c>
      <c r="AC72" s="203">
        <v>6.72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5.07</v>
      </c>
      <c r="AJ72" s="203">
        <v>0</v>
      </c>
      <c r="AK72" s="203">
        <v>49.92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18.75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49.85</v>
      </c>
      <c r="L73" s="203">
        <v>62.8</v>
      </c>
      <c r="M73" s="203">
        <v>0</v>
      </c>
      <c r="N73" s="203">
        <v>28.87</v>
      </c>
      <c r="O73" s="203">
        <v>48.49</v>
      </c>
      <c r="P73" s="203">
        <v>49.38</v>
      </c>
      <c r="Q73" s="203">
        <v>5.34</v>
      </c>
      <c r="R73" s="203">
        <v>10.37</v>
      </c>
      <c r="S73" s="203">
        <v>6.45</v>
      </c>
      <c r="T73" s="203">
        <v>0</v>
      </c>
      <c r="U73" s="203">
        <v>223.06</v>
      </c>
      <c r="V73" s="203">
        <v>5.07</v>
      </c>
      <c r="W73" s="203">
        <v>8.51</v>
      </c>
      <c r="X73" s="203">
        <v>36.06</v>
      </c>
      <c r="Y73" s="203">
        <v>0</v>
      </c>
      <c r="Z73" s="203">
        <v>60.34</v>
      </c>
      <c r="AA73" s="203">
        <v>20.34</v>
      </c>
      <c r="AB73" s="203">
        <v>0</v>
      </c>
      <c r="AC73" s="203">
        <v>6.72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5.05</v>
      </c>
      <c r="AJ73" s="203">
        <v>0</v>
      </c>
      <c r="AK73" s="203">
        <v>49.92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15.03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49.85</v>
      </c>
      <c r="L74" s="203">
        <v>62.8</v>
      </c>
      <c r="M74" s="203">
        <v>0</v>
      </c>
      <c r="N74" s="203">
        <v>28.87</v>
      </c>
      <c r="O74" s="203">
        <v>48.49</v>
      </c>
      <c r="P74" s="203">
        <v>49.38</v>
      </c>
      <c r="Q74" s="203">
        <v>5.34</v>
      </c>
      <c r="R74" s="203">
        <v>10.37</v>
      </c>
      <c r="S74" s="203">
        <v>6.45</v>
      </c>
      <c r="T74" s="203">
        <v>0</v>
      </c>
      <c r="U74" s="203">
        <v>226.83</v>
      </c>
      <c r="V74" s="203">
        <v>5.07</v>
      </c>
      <c r="W74" s="203">
        <v>8.51</v>
      </c>
      <c r="X74" s="203">
        <v>36.06</v>
      </c>
      <c r="Y74" s="203">
        <v>0</v>
      </c>
      <c r="Z74" s="203">
        <v>60.34</v>
      </c>
      <c r="AA74" s="203">
        <v>20.34</v>
      </c>
      <c r="AB74" s="203">
        <v>0</v>
      </c>
      <c r="AC74" s="203">
        <v>6.72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5.07</v>
      </c>
      <c r="AJ74" s="203">
        <v>0</v>
      </c>
      <c r="AK74" s="203">
        <v>49.92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8.7799999999999994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49.85</v>
      </c>
      <c r="L75" s="203">
        <v>62.8</v>
      </c>
      <c r="M75" s="203">
        <v>0</v>
      </c>
      <c r="N75" s="203">
        <v>28.87</v>
      </c>
      <c r="O75" s="203">
        <v>48.49</v>
      </c>
      <c r="P75" s="203">
        <v>49.73</v>
      </c>
      <c r="Q75" s="203">
        <v>5.34</v>
      </c>
      <c r="R75" s="203">
        <v>10.37</v>
      </c>
      <c r="S75" s="203">
        <v>6.45</v>
      </c>
      <c r="T75" s="203">
        <v>0</v>
      </c>
      <c r="U75" s="203">
        <v>230.61</v>
      </c>
      <c r="V75" s="203">
        <v>5.07</v>
      </c>
      <c r="W75" s="203">
        <v>8.51</v>
      </c>
      <c r="X75" s="203">
        <v>36.06</v>
      </c>
      <c r="Y75" s="203">
        <v>0</v>
      </c>
      <c r="Z75" s="203">
        <v>63.12</v>
      </c>
      <c r="AA75" s="203">
        <v>20.34</v>
      </c>
      <c r="AB75" s="203">
        <v>0</v>
      </c>
      <c r="AC75" s="203">
        <v>6.72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5</v>
      </c>
      <c r="AJ75" s="203">
        <v>0</v>
      </c>
      <c r="AK75" s="203">
        <v>49.92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49.85</v>
      </c>
      <c r="L76" s="203">
        <v>62.8</v>
      </c>
      <c r="M76" s="203">
        <v>0</v>
      </c>
      <c r="N76" s="203">
        <v>28.87</v>
      </c>
      <c r="O76" s="203">
        <v>48.49</v>
      </c>
      <c r="P76" s="203">
        <v>49.73</v>
      </c>
      <c r="Q76" s="203">
        <v>5.34</v>
      </c>
      <c r="R76" s="203">
        <v>10.37</v>
      </c>
      <c r="S76" s="203">
        <v>6.45</v>
      </c>
      <c r="T76" s="203">
        <v>0</v>
      </c>
      <c r="U76" s="203">
        <v>230.61</v>
      </c>
      <c r="V76" s="203">
        <v>5.07</v>
      </c>
      <c r="W76" s="203">
        <v>8.51</v>
      </c>
      <c r="X76" s="203">
        <v>36.06</v>
      </c>
      <c r="Y76" s="203">
        <v>0</v>
      </c>
      <c r="Z76" s="203">
        <v>63.12</v>
      </c>
      <c r="AA76" s="203">
        <v>20.34</v>
      </c>
      <c r="AB76" s="203">
        <v>0</v>
      </c>
      <c r="AC76" s="203">
        <v>6.72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5</v>
      </c>
      <c r="AJ76" s="203">
        <v>0</v>
      </c>
      <c r="AK76" s="203">
        <v>49.92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49.85</v>
      </c>
      <c r="L77" s="203">
        <v>62.8</v>
      </c>
      <c r="M77" s="203">
        <v>0</v>
      </c>
      <c r="N77" s="203">
        <v>28.87</v>
      </c>
      <c r="O77" s="203">
        <v>48.49</v>
      </c>
      <c r="P77" s="203">
        <v>49.73</v>
      </c>
      <c r="Q77" s="203">
        <v>5.34</v>
      </c>
      <c r="R77" s="203">
        <v>10.37</v>
      </c>
      <c r="S77" s="203">
        <v>6.45</v>
      </c>
      <c r="T77" s="203">
        <v>0</v>
      </c>
      <c r="U77" s="203">
        <v>230.61</v>
      </c>
      <c r="V77" s="203">
        <v>5.07</v>
      </c>
      <c r="W77" s="203">
        <v>8.51</v>
      </c>
      <c r="X77" s="203">
        <v>36.06</v>
      </c>
      <c r="Y77" s="203">
        <v>0</v>
      </c>
      <c r="Z77" s="203">
        <v>63.12</v>
      </c>
      <c r="AA77" s="203">
        <v>20.34</v>
      </c>
      <c r="AB77" s="203">
        <v>0</v>
      </c>
      <c r="AC77" s="203">
        <v>6.72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5</v>
      </c>
      <c r="AJ77" s="203">
        <v>0</v>
      </c>
      <c r="AK77" s="203">
        <v>49.92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49.85</v>
      </c>
      <c r="L78" s="203">
        <v>62.8</v>
      </c>
      <c r="M78" s="203">
        <v>0</v>
      </c>
      <c r="N78" s="203">
        <v>28.87</v>
      </c>
      <c r="O78" s="203">
        <v>48.49</v>
      </c>
      <c r="P78" s="203">
        <v>49.73</v>
      </c>
      <c r="Q78" s="203">
        <v>5.34</v>
      </c>
      <c r="R78" s="203">
        <v>10.37</v>
      </c>
      <c r="S78" s="203">
        <v>6.45</v>
      </c>
      <c r="T78" s="203">
        <v>0</v>
      </c>
      <c r="U78" s="203">
        <v>230.61</v>
      </c>
      <c r="V78" s="203">
        <v>5.07</v>
      </c>
      <c r="W78" s="203">
        <v>8.51</v>
      </c>
      <c r="X78" s="203">
        <v>36.06</v>
      </c>
      <c r="Y78" s="203">
        <v>0</v>
      </c>
      <c r="Z78" s="203">
        <v>63.12</v>
      </c>
      <c r="AA78" s="203">
        <v>20.34</v>
      </c>
      <c r="AB78" s="203">
        <v>0</v>
      </c>
      <c r="AC78" s="203">
        <v>6.72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5</v>
      </c>
      <c r="AJ78" s="203">
        <v>0</v>
      </c>
      <c r="AK78" s="203">
        <v>49.92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49.85</v>
      </c>
      <c r="L79" s="203">
        <v>62.8</v>
      </c>
      <c r="M79" s="203">
        <v>0</v>
      </c>
      <c r="N79" s="203">
        <v>28.87</v>
      </c>
      <c r="O79" s="203">
        <v>48.49</v>
      </c>
      <c r="P79" s="203">
        <v>49.73</v>
      </c>
      <c r="Q79" s="203">
        <v>5.34</v>
      </c>
      <c r="R79" s="203">
        <v>10.37</v>
      </c>
      <c r="S79" s="203">
        <v>6.45</v>
      </c>
      <c r="T79" s="203">
        <v>0</v>
      </c>
      <c r="U79" s="203">
        <v>230.61</v>
      </c>
      <c r="V79" s="203">
        <v>5.07</v>
      </c>
      <c r="W79" s="203">
        <v>8.51</v>
      </c>
      <c r="X79" s="203">
        <v>36.06</v>
      </c>
      <c r="Y79" s="203">
        <v>0</v>
      </c>
      <c r="Z79" s="203">
        <v>63.12</v>
      </c>
      <c r="AA79" s="203">
        <v>20.34</v>
      </c>
      <c r="AB79" s="203">
        <v>0</v>
      </c>
      <c r="AC79" s="203">
        <v>7.08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4.84</v>
      </c>
      <c r="AJ79" s="203">
        <v>0</v>
      </c>
      <c r="AK79" s="203">
        <v>49.92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49.85</v>
      </c>
      <c r="L80" s="203">
        <v>62.8</v>
      </c>
      <c r="M80" s="203">
        <v>0</v>
      </c>
      <c r="N80" s="203">
        <v>28.87</v>
      </c>
      <c r="O80" s="203">
        <v>48.49</v>
      </c>
      <c r="P80" s="203">
        <v>49.73</v>
      </c>
      <c r="Q80" s="203">
        <v>5.33</v>
      </c>
      <c r="R80" s="203">
        <v>10.37</v>
      </c>
      <c r="S80" s="203">
        <v>6.45</v>
      </c>
      <c r="T80" s="203">
        <v>0</v>
      </c>
      <c r="U80" s="203">
        <v>230.61</v>
      </c>
      <c r="V80" s="203">
        <v>5.07</v>
      </c>
      <c r="W80" s="203">
        <v>8.51</v>
      </c>
      <c r="X80" s="203">
        <v>36.06</v>
      </c>
      <c r="Y80" s="203">
        <v>0</v>
      </c>
      <c r="Z80" s="203">
        <v>63.12</v>
      </c>
      <c r="AA80" s="203">
        <v>20.34</v>
      </c>
      <c r="AB80" s="203">
        <v>0</v>
      </c>
      <c r="AC80" s="203">
        <v>7.08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5</v>
      </c>
      <c r="AJ80" s="203">
        <v>0</v>
      </c>
      <c r="AK80" s="203">
        <v>49.92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49.85</v>
      </c>
      <c r="L81" s="203">
        <v>62.8</v>
      </c>
      <c r="M81" s="203">
        <v>0</v>
      </c>
      <c r="N81" s="203">
        <v>28.87</v>
      </c>
      <c r="O81" s="203">
        <v>48.49</v>
      </c>
      <c r="P81" s="203">
        <v>51.88</v>
      </c>
      <c r="Q81" s="203">
        <v>5.33</v>
      </c>
      <c r="R81" s="203">
        <v>10.37</v>
      </c>
      <c r="S81" s="203">
        <v>6.45</v>
      </c>
      <c r="T81" s="203">
        <v>0</v>
      </c>
      <c r="U81" s="203">
        <v>230.61</v>
      </c>
      <c r="V81" s="203">
        <v>5.07</v>
      </c>
      <c r="W81" s="203">
        <v>8.51</v>
      </c>
      <c r="X81" s="203">
        <v>36.06</v>
      </c>
      <c r="Y81" s="203">
        <v>0</v>
      </c>
      <c r="Z81" s="203">
        <v>63.12</v>
      </c>
      <c r="AA81" s="203">
        <v>20.34</v>
      </c>
      <c r="AB81" s="203">
        <v>0</v>
      </c>
      <c r="AC81" s="203">
        <v>7.08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5</v>
      </c>
      <c r="AJ81" s="203">
        <v>0</v>
      </c>
      <c r="AK81" s="203">
        <v>49.92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49.85</v>
      </c>
      <c r="L82" s="203">
        <v>62.8</v>
      </c>
      <c r="M82" s="203">
        <v>0</v>
      </c>
      <c r="N82" s="203">
        <v>28.87</v>
      </c>
      <c r="O82" s="203">
        <v>48.49</v>
      </c>
      <c r="P82" s="203">
        <v>51.88</v>
      </c>
      <c r="Q82" s="203">
        <v>5.33</v>
      </c>
      <c r="R82" s="203">
        <v>10.37</v>
      </c>
      <c r="S82" s="203">
        <v>6.45</v>
      </c>
      <c r="T82" s="203">
        <v>0</v>
      </c>
      <c r="U82" s="203">
        <v>230.61</v>
      </c>
      <c r="V82" s="203">
        <v>5.07</v>
      </c>
      <c r="W82" s="203">
        <v>8.51</v>
      </c>
      <c r="X82" s="203">
        <v>36.06</v>
      </c>
      <c r="Y82" s="203">
        <v>0</v>
      </c>
      <c r="Z82" s="203">
        <v>63.12</v>
      </c>
      <c r="AA82" s="203">
        <v>20.34</v>
      </c>
      <c r="AB82" s="203">
        <v>0</v>
      </c>
      <c r="AC82" s="203">
        <v>7.08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5</v>
      </c>
      <c r="AJ82" s="203">
        <v>0</v>
      </c>
      <c r="AK82" s="203">
        <v>49.92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49.85</v>
      </c>
      <c r="L83" s="203">
        <v>62.8</v>
      </c>
      <c r="M83" s="203">
        <v>0</v>
      </c>
      <c r="N83" s="203">
        <v>28.87</v>
      </c>
      <c r="O83" s="203">
        <v>48.49</v>
      </c>
      <c r="P83" s="203">
        <v>51.88</v>
      </c>
      <c r="Q83" s="203">
        <v>5.33</v>
      </c>
      <c r="R83" s="203">
        <v>10.37</v>
      </c>
      <c r="S83" s="203">
        <v>6.45</v>
      </c>
      <c r="T83" s="203">
        <v>0</v>
      </c>
      <c r="U83" s="203">
        <v>234.55</v>
      </c>
      <c r="V83" s="203">
        <v>5.07</v>
      </c>
      <c r="W83" s="203">
        <v>8.51</v>
      </c>
      <c r="X83" s="203">
        <v>36.06</v>
      </c>
      <c r="Y83" s="203">
        <v>0</v>
      </c>
      <c r="Z83" s="203">
        <v>63.12</v>
      </c>
      <c r="AA83" s="203">
        <v>20.34</v>
      </c>
      <c r="AB83" s="203">
        <v>0</v>
      </c>
      <c r="AC83" s="203">
        <v>7.08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5</v>
      </c>
      <c r="AJ83" s="203">
        <v>0</v>
      </c>
      <c r="AK83" s="203">
        <v>49.92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49.85</v>
      </c>
      <c r="L84" s="203">
        <v>62.8</v>
      </c>
      <c r="M84" s="203">
        <v>0</v>
      </c>
      <c r="N84" s="203">
        <v>28.87</v>
      </c>
      <c r="O84" s="203">
        <v>48.49</v>
      </c>
      <c r="P84" s="203">
        <v>51.88</v>
      </c>
      <c r="Q84" s="203">
        <v>5.33</v>
      </c>
      <c r="R84" s="203">
        <v>10.37</v>
      </c>
      <c r="S84" s="203">
        <v>6.45</v>
      </c>
      <c r="T84" s="203">
        <v>0</v>
      </c>
      <c r="U84" s="203">
        <v>234.55</v>
      </c>
      <c r="V84" s="203">
        <v>5.07</v>
      </c>
      <c r="W84" s="203">
        <v>8.51</v>
      </c>
      <c r="X84" s="203">
        <v>36.06</v>
      </c>
      <c r="Y84" s="203">
        <v>0</v>
      </c>
      <c r="Z84" s="203">
        <v>63.12</v>
      </c>
      <c r="AA84" s="203">
        <v>20.34</v>
      </c>
      <c r="AB84" s="203">
        <v>0</v>
      </c>
      <c r="AC84" s="203">
        <v>7.08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5</v>
      </c>
      <c r="AJ84" s="203">
        <v>0</v>
      </c>
      <c r="AK84" s="203">
        <v>49.92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49.85</v>
      </c>
      <c r="L85" s="203">
        <v>62.8</v>
      </c>
      <c r="M85" s="203">
        <v>0</v>
      </c>
      <c r="N85" s="203">
        <v>28.87</v>
      </c>
      <c r="O85" s="203">
        <v>48.49</v>
      </c>
      <c r="P85" s="203">
        <v>51.88</v>
      </c>
      <c r="Q85" s="203">
        <v>5.33</v>
      </c>
      <c r="R85" s="203">
        <v>10.37</v>
      </c>
      <c r="S85" s="203">
        <v>6.45</v>
      </c>
      <c r="T85" s="203">
        <v>0</v>
      </c>
      <c r="U85" s="203">
        <v>234.55</v>
      </c>
      <c r="V85" s="203">
        <v>5.07</v>
      </c>
      <c r="W85" s="203">
        <v>8.51</v>
      </c>
      <c r="X85" s="203">
        <v>36.06</v>
      </c>
      <c r="Y85" s="203">
        <v>0</v>
      </c>
      <c r="Z85" s="203">
        <v>63.12</v>
      </c>
      <c r="AA85" s="203">
        <v>20.34</v>
      </c>
      <c r="AB85" s="203">
        <v>0</v>
      </c>
      <c r="AC85" s="203">
        <v>7.08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4.84</v>
      </c>
      <c r="AJ85" s="203">
        <v>0</v>
      </c>
      <c r="AK85" s="203">
        <v>49.92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49.85</v>
      </c>
      <c r="L86" s="203">
        <v>62.8</v>
      </c>
      <c r="M86" s="203">
        <v>0</v>
      </c>
      <c r="N86" s="203">
        <v>28.87</v>
      </c>
      <c r="O86" s="203">
        <v>48.49</v>
      </c>
      <c r="P86" s="203">
        <v>51.88</v>
      </c>
      <c r="Q86" s="203">
        <v>5.33</v>
      </c>
      <c r="R86" s="203">
        <v>10.37</v>
      </c>
      <c r="S86" s="203">
        <v>6.45</v>
      </c>
      <c r="T86" s="203">
        <v>0</v>
      </c>
      <c r="U86" s="203">
        <v>234.55</v>
      </c>
      <c r="V86" s="203">
        <v>5.07</v>
      </c>
      <c r="W86" s="203">
        <v>8.51</v>
      </c>
      <c r="X86" s="203">
        <v>36.06</v>
      </c>
      <c r="Y86" s="203">
        <v>0</v>
      </c>
      <c r="Z86" s="203">
        <v>63.12</v>
      </c>
      <c r="AA86" s="203">
        <v>20.34</v>
      </c>
      <c r="AB86" s="203">
        <v>0</v>
      </c>
      <c r="AC86" s="203">
        <v>7.08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5</v>
      </c>
      <c r="AJ86" s="203">
        <v>0</v>
      </c>
      <c r="AK86" s="203">
        <v>49.92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49.85</v>
      </c>
      <c r="L87" s="203">
        <v>62.8</v>
      </c>
      <c r="M87" s="203">
        <v>0</v>
      </c>
      <c r="N87" s="203">
        <v>28.87</v>
      </c>
      <c r="O87" s="203">
        <v>48.49</v>
      </c>
      <c r="P87" s="203">
        <v>51.88</v>
      </c>
      <c r="Q87" s="203">
        <v>5.33</v>
      </c>
      <c r="R87" s="203">
        <v>10.37</v>
      </c>
      <c r="S87" s="203">
        <v>6.45</v>
      </c>
      <c r="T87" s="203">
        <v>0</v>
      </c>
      <c r="U87" s="203">
        <v>234.55</v>
      </c>
      <c r="V87" s="203">
        <v>5.07</v>
      </c>
      <c r="W87" s="203">
        <v>8.51</v>
      </c>
      <c r="X87" s="203">
        <v>36.06</v>
      </c>
      <c r="Y87" s="203">
        <v>0</v>
      </c>
      <c r="Z87" s="203">
        <v>63.12</v>
      </c>
      <c r="AA87" s="203">
        <v>20.34</v>
      </c>
      <c r="AB87" s="203">
        <v>0</v>
      </c>
      <c r="AC87" s="203">
        <v>7.08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5</v>
      </c>
      <c r="AJ87" s="203">
        <v>0</v>
      </c>
      <c r="AK87" s="203">
        <v>47.09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49.85</v>
      </c>
      <c r="L88" s="203">
        <v>62.8</v>
      </c>
      <c r="M88" s="203">
        <v>0</v>
      </c>
      <c r="N88" s="203">
        <v>28.87</v>
      </c>
      <c r="O88" s="203">
        <v>48.49</v>
      </c>
      <c r="P88" s="203">
        <v>51.88</v>
      </c>
      <c r="Q88" s="203">
        <v>5.33</v>
      </c>
      <c r="R88" s="203">
        <v>10.37</v>
      </c>
      <c r="S88" s="203">
        <v>6.45</v>
      </c>
      <c r="T88" s="203">
        <v>0</v>
      </c>
      <c r="U88" s="203">
        <v>234.55</v>
      </c>
      <c r="V88" s="203">
        <v>5.07</v>
      </c>
      <c r="W88" s="203">
        <v>8.51</v>
      </c>
      <c r="X88" s="203">
        <v>36.06</v>
      </c>
      <c r="Y88" s="203">
        <v>0</v>
      </c>
      <c r="Z88" s="203">
        <v>63.12</v>
      </c>
      <c r="AA88" s="203">
        <v>20.34</v>
      </c>
      <c r="AB88" s="203">
        <v>0</v>
      </c>
      <c r="AC88" s="203">
        <v>7.08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5</v>
      </c>
      <c r="AJ88" s="203">
        <v>0</v>
      </c>
      <c r="AK88" s="203">
        <v>47.09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49.85</v>
      </c>
      <c r="L89" s="203">
        <v>62.8</v>
      </c>
      <c r="M89" s="203">
        <v>0</v>
      </c>
      <c r="N89" s="203">
        <v>28.87</v>
      </c>
      <c r="O89" s="203">
        <v>48.49</v>
      </c>
      <c r="P89" s="203">
        <v>51.88</v>
      </c>
      <c r="Q89" s="203">
        <v>5.33</v>
      </c>
      <c r="R89" s="203">
        <v>10.37</v>
      </c>
      <c r="S89" s="203">
        <v>6.45</v>
      </c>
      <c r="T89" s="203">
        <v>0</v>
      </c>
      <c r="U89" s="203">
        <v>234.55</v>
      </c>
      <c r="V89" s="203">
        <v>5.07</v>
      </c>
      <c r="W89" s="203">
        <v>8.51</v>
      </c>
      <c r="X89" s="203">
        <v>36.06</v>
      </c>
      <c r="Y89" s="203">
        <v>0</v>
      </c>
      <c r="Z89" s="203">
        <v>63.12</v>
      </c>
      <c r="AA89" s="203">
        <v>20.34</v>
      </c>
      <c r="AB89" s="203">
        <v>0</v>
      </c>
      <c r="AC89" s="203">
        <v>7.08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5</v>
      </c>
      <c r="AJ89" s="203">
        <v>0</v>
      </c>
      <c r="AK89" s="203">
        <v>47.09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49.85</v>
      </c>
      <c r="L90" s="203">
        <v>62.8</v>
      </c>
      <c r="M90" s="203">
        <v>0</v>
      </c>
      <c r="N90" s="203">
        <v>28.87</v>
      </c>
      <c r="O90" s="203">
        <v>48.49</v>
      </c>
      <c r="P90" s="203">
        <v>51.88</v>
      </c>
      <c r="Q90" s="203">
        <v>5.33</v>
      </c>
      <c r="R90" s="203">
        <v>10.37</v>
      </c>
      <c r="S90" s="203">
        <v>6.45</v>
      </c>
      <c r="T90" s="203">
        <v>0</v>
      </c>
      <c r="U90" s="203">
        <v>234.55</v>
      </c>
      <c r="V90" s="203">
        <v>5.07</v>
      </c>
      <c r="W90" s="203">
        <v>8.51</v>
      </c>
      <c r="X90" s="203">
        <v>36.06</v>
      </c>
      <c r="Y90" s="203">
        <v>0</v>
      </c>
      <c r="Z90" s="203">
        <v>63.12</v>
      </c>
      <c r="AA90" s="203">
        <v>20.34</v>
      </c>
      <c r="AB90" s="203">
        <v>0</v>
      </c>
      <c r="AC90" s="203">
        <v>7.08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5.07</v>
      </c>
      <c r="AJ90" s="203">
        <v>0</v>
      </c>
      <c r="AK90" s="203">
        <v>47.09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49.85</v>
      </c>
      <c r="L91" s="203">
        <v>62.8</v>
      </c>
      <c r="M91" s="203">
        <v>0</v>
      </c>
      <c r="N91" s="203">
        <v>28.87</v>
      </c>
      <c r="O91" s="203">
        <v>48.49</v>
      </c>
      <c r="P91" s="203">
        <v>51.88</v>
      </c>
      <c r="Q91" s="203">
        <v>5.33</v>
      </c>
      <c r="R91" s="203">
        <v>10.37</v>
      </c>
      <c r="S91" s="203">
        <v>6.45</v>
      </c>
      <c r="T91" s="203">
        <v>0</v>
      </c>
      <c r="U91" s="203">
        <v>234.55</v>
      </c>
      <c r="V91" s="203">
        <v>5.07</v>
      </c>
      <c r="W91" s="203">
        <v>8.51</v>
      </c>
      <c r="X91" s="203">
        <v>36.06</v>
      </c>
      <c r="Y91" s="203">
        <v>0</v>
      </c>
      <c r="Z91" s="203">
        <v>63.12</v>
      </c>
      <c r="AA91" s="203">
        <v>20.34</v>
      </c>
      <c r="AB91" s="203">
        <v>0</v>
      </c>
      <c r="AC91" s="203">
        <v>7.08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5.05</v>
      </c>
      <c r="AJ91" s="203">
        <v>0</v>
      </c>
      <c r="AK91" s="203">
        <v>47.09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49.85</v>
      </c>
      <c r="L92" s="203">
        <v>62.8</v>
      </c>
      <c r="M92" s="203">
        <v>0</v>
      </c>
      <c r="N92" s="203">
        <v>28.87</v>
      </c>
      <c r="O92" s="203">
        <v>48.49</v>
      </c>
      <c r="P92" s="203">
        <v>51.88</v>
      </c>
      <c r="Q92" s="203">
        <v>5.33</v>
      </c>
      <c r="R92" s="203">
        <v>10.37</v>
      </c>
      <c r="S92" s="203">
        <v>6.45</v>
      </c>
      <c r="T92" s="203">
        <v>0</v>
      </c>
      <c r="U92" s="203">
        <v>234.55</v>
      </c>
      <c r="V92" s="203">
        <v>5.07</v>
      </c>
      <c r="W92" s="203">
        <v>8.51</v>
      </c>
      <c r="X92" s="203">
        <v>36.06</v>
      </c>
      <c r="Y92" s="203">
        <v>0</v>
      </c>
      <c r="Z92" s="203">
        <v>63.12</v>
      </c>
      <c r="AA92" s="203">
        <v>20.34</v>
      </c>
      <c r="AB92" s="203">
        <v>0</v>
      </c>
      <c r="AC92" s="203">
        <v>7.08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5.07</v>
      </c>
      <c r="AJ92" s="203">
        <v>0</v>
      </c>
      <c r="AK92" s="203">
        <v>47.09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49.85</v>
      </c>
      <c r="L93" s="203">
        <v>62.8</v>
      </c>
      <c r="M93" s="203">
        <v>0</v>
      </c>
      <c r="N93" s="203">
        <v>28.87</v>
      </c>
      <c r="O93" s="203">
        <v>48.49</v>
      </c>
      <c r="P93" s="203">
        <v>51.88</v>
      </c>
      <c r="Q93" s="203">
        <v>5.33</v>
      </c>
      <c r="R93" s="203">
        <v>10.37</v>
      </c>
      <c r="S93" s="203">
        <v>6.45</v>
      </c>
      <c r="T93" s="203">
        <v>0</v>
      </c>
      <c r="U93" s="203">
        <v>234.55</v>
      </c>
      <c r="V93" s="203">
        <v>5.07</v>
      </c>
      <c r="W93" s="203">
        <v>8.51</v>
      </c>
      <c r="X93" s="203">
        <v>36.06</v>
      </c>
      <c r="Y93" s="203">
        <v>0</v>
      </c>
      <c r="Z93" s="203">
        <v>63.12</v>
      </c>
      <c r="AA93" s="203">
        <v>20.34</v>
      </c>
      <c r="AB93" s="203">
        <v>0</v>
      </c>
      <c r="AC93" s="203">
        <v>7.08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5.07</v>
      </c>
      <c r="AJ93" s="203">
        <v>0</v>
      </c>
      <c r="AK93" s="203">
        <v>47.09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49.85</v>
      </c>
      <c r="L94" s="203">
        <v>62.8</v>
      </c>
      <c r="M94" s="203">
        <v>0</v>
      </c>
      <c r="N94" s="203">
        <v>28.87</v>
      </c>
      <c r="O94" s="203">
        <v>48.49</v>
      </c>
      <c r="P94" s="203">
        <v>51.88</v>
      </c>
      <c r="Q94" s="203">
        <v>5.33</v>
      </c>
      <c r="R94" s="203">
        <v>10.37</v>
      </c>
      <c r="S94" s="203">
        <v>6.45</v>
      </c>
      <c r="T94" s="203">
        <v>0</v>
      </c>
      <c r="U94" s="203">
        <v>234.55</v>
      </c>
      <c r="V94" s="203">
        <v>5.07</v>
      </c>
      <c r="W94" s="203">
        <v>8.51</v>
      </c>
      <c r="X94" s="203">
        <v>36.06</v>
      </c>
      <c r="Y94" s="203">
        <v>0</v>
      </c>
      <c r="Z94" s="203">
        <v>63.12</v>
      </c>
      <c r="AA94" s="203">
        <v>20.34</v>
      </c>
      <c r="AB94" s="203">
        <v>0</v>
      </c>
      <c r="AC94" s="203">
        <v>7.08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5.07</v>
      </c>
      <c r="AJ94" s="203">
        <v>0</v>
      </c>
      <c r="AK94" s="203">
        <v>47.09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49.85</v>
      </c>
      <c r="L95" s="203">
        <v>62.8</v>
      </c>
      <c r="M95" s="203">
        <v>0</v>
      </c>
      <c r="N95" s="203">
        <v>28.87</v>
      </c>
      <c r="O95" s="203">
        <v>48.49</v>
      </c>
      <c r="P95" s="203">
        <v>51.88</v>
      </c>
      <c r="Q95" s="203">
        <v>5.33</v>
      </c>
      <c r="R95" s="203">
        <v>10.37</v>
      </c>
      <c r="S95" s="203">
        <v>6.45</v>
      </c>
      <c r="T95" s="203">
        <v>0</v>
      </c>
      <c r="U95" s="203">
        <v>234.55</v>
      </c>
      <c r="V95" s="203">
        <v>5.07</v>
      </c>
      <c r="W95" s="203">
        <v>8.51</v>
      </c>
      <c r="X95" s="203">
        <v>36.06</v>
      </c>
      <c r="Y95" s="203">
        <v>0</v>
      </c>
      <c r="Z95" s="203">
        <v>63.12</v>
      </c>
      <c r="AA95" s="203">
        <v>20.34</v>
      </c>
      <c r="AB95" s="203">
        <v>0</v>
      </c>
      <c r="AC95" s="203">
        <v>7.08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5.07</v>
      </c>
      <c r="AJ95" s="203">
        <v>0</v>
      </c>
      <c r="AK95" s="203">
        <v>47.09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49.85</v>
      </c>
      <c r="L96" s="203">
        <v>62.8</v>
      </c>
      <c r="M96" s="203">
        <v>0</v>
      </c>
      <c r="N96" s="203">
        <v>28.87</v>
      </c>
      <c r="O96" s="203">
        <v>48.49</v>
      </c>
      <c r="P96" s="203">
        <v>51.88</v>
      </c>
      <c r="Q96" s="203">
        <v>5.33</v>
      </c>
      <c r="R96" s="203">
        <v>10.37</v>
      </c>
      <c r="S96" s="203">
        <v>6.45</v>
      </c>
      <c r="T96" s="203">
        <v>0</v>
      </c>
      <c r="U96" s="203">
        <v>234.55</v>
      </c>
      <c r="V96" s="203">
        <v>5.07</v>
      </c>
      <c r="W96" s="203">
        <v>8.51</v>
      </c>
      <c r="X96" s="203">
        <v>36.06</v>
      </c>
      <c r="Y96" s="203">
        <v>0</v>
      </c>
      <c r="Z96" s="203">
        <v>63.12</v>
      </c>
      <c r="AA96" s="203">
        <v>20.34</v>
      </c>
      <c r="AB96" s="203">
        <v>0</v>
      </c>
      <c r="AC96" s="203">
        <v>7.43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5.07</v>
      </c>
      <c r="AJ96" s="203">
        <v>0</v>
      </c>
      <c r="AK96" s="203">
        <v>47.09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49.85</v>
      </c>
      <c r="L97" s="203">
        <v>62.8</v>
      </c>
      <c r="M97" s="203">
        <v>0</v>
      </c>
      <c r="N97" s="203">
        <v>28.87</v>
      </c>
      <c r="O97" s="203">
        <v>48.49</v>
      </c>
      <c r="P97" s="203">
        <v>51.88</v>
      </c>
      <c r="Q97" s="203">
        <v>5.33</v>
      </c>
      <c r="R97" s="203">
        <v>10.37</v>
      </c>
      <c r="S97" s="203">
        <v>6.45</v>
      </c>
      <c r="T97" s="203">
        <v>0</v>
      </c>
      <c r="U97" s="203">
        <v>234.55</v>
      </c>
      <c r="V97" s="203">
        <v>5.07</v>
      </c>
      <c r="W97" s="203">
        <v>8.51</v>
      </c>
      <c r="X97" s="203">
        <v>36.06</v>
      </c>
      <c r="Y97" s="203">
        <v>0</v>
      </c>
      <c r="Z97" s="203">
        <v>63.12</v>
      </c>
      <c r="AA97" s="203">
        <v>20.34</v>
      </c>
      <c r="AB97" s="203">
        <v>0</v>
      </c>
      <c r="AC97" s="203">
        <v>7.43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5.05</v>
      </c>
      <c r="AJ97" s="203">
        <v>0</v>
      </c>
      <c r="AK97" s="203">
        <v>47.09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49.85</v>
      </c>
      <c r="L98" s="203">
        <v>62.8</v>
      </c>
      <c r="M98" s="203">
        <v>0</v>
      </c>
      <c r="N98" s="203">
        <v>28.87</v>
      </c>
      <c r="O98" s="203">
        <v>48.49</v>
      </c>
      <c r="P98" s="203">
        <v>51.88</v>
      </c>
      <c r="Q98" s="203">
        <v>5.33</v>
      </c>
      <c r="R98" s="203">
        <v>10.37</v>
      </c>
      <c r="S98" s="203">
        <v>6.45</v>
      </c>
      <c r="T98" s="203">
        <v>0</v>
      </c>
      <c r="U98" s="203">
        <v>234.55</v>
      </c>
      <c r="V98" s="203">
        <v>5.07</v>
      </c>
      <c r="W98" s="203">
        <v>8.51</v>
      </c>
      <c r="X98" s="203">
        <v>36.06</v>
      </c>
      <c r="Y98" s="203">
        <v>0</v>
      </c>
      <c r="Z98" s="203">
        <v>63.12</v>
      </c>
      <c r="AA98" s="203">
        <v>20.34</v>
      </c>
      <c r="AB98" s="203">
        <v>0</v>
      </c>
      <c r="AC98" s="203">
        <v>7.43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5.07</v>
      </c>
      <c r="AJ98" s="203">
        <v>0</v>
      </c>
      <c r="AK98" s="203">
        <v>47.09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0.99006749999999921</v>
      </c>
      <c r="L99">
        <f t="shared" si="0"/>
        <v>1.013340000000001</v>
      </c>
      <c r="M99">
        <f t="shared" si="0"/>
        <v>0</v>
      </c>
      <c r="N99">
        <f t="shared" si="0"/>
        <v>0.69287999999999839</v>
      </c>
      <c r="O99">
        <f t="shared" si="0"/>
        <v>1.1637599999999972</v>
      </c>
      <c r="P99">
        <f t="shared" si="0"/>
        <v>1.2617950000000007</v>
      </c>
      <c r="Q99">
        <f t="shared" si="0"/>
        <v>0.12335749999999987</v>
      </c>
      <c r="R99">
        <f t="shared" si="0"/>
        <v>0.24071000000000004</v>
      </c>
      <c r="S99">
        <f t="shared" si="0"/>
        <v>0.14959750000000002</v>
      </c>
      <c r="T99">
        <f t="shared" si="0"/>
        <v>0</v>
      </c>
      <c r="U99">
        <f t="shared" si="0"/>
        <v>4.7243624999999989</v>
      </c>
      <c r="V99">
        <f t="shared" si="0"/>
        <v>0.11280749999999988</v>
      </c>
      <c r="W99">
        <f t="shared" si="0"/>
        <v>0.20423999999999984</v>
      </c>
      <c r="X99">
        <f t="shared" si="0"/>
        <v>0.86544749999999893</v>
      </c>
      <c r="Y99">
        <f t="shared" si="0"/>
        <v>0</v>
      </c>
      <c r="Z99">
        <f t="shared" si="0"/>
        <v>1.3945799999999999</v>
      </c>
      <c r="AA99">
        <f t="shared" si="0"/>
        <v>0.45959749999999921</v>
      </c>
      <c r="AB99">
        <f t="shared" si="0"/>
        <v>0</v>
      </c>
      <c r="AC99">
        <f t="shared" si="0"/>
        <v>0.19522250000000033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0.45789999999999947</v>
      </c>
      <c r="AH99">
        <f t="shared" si="0"/>
        <v>0</v>
      </c>
      <c r="AI99">
        <f t="shared" si="0"/>
        <v>0.1468550000000001</v>
      </c>
      <c r="AJ99">
        <f t="shared" si="0"/>
        <v>0</v>
      </c>
      <c r="AK99">
        <f t="shared" si="0"/>
        <v>1.1727100000000017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0.21765999999999999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2.84</v>
      </c>
      <c r="L3" s="203">
        <v>443.65</v>
      </c>
      <c r="M3" s="203">
        <v>13.29</v>
      </c>
      <c r="N3" s="203">
        <v>34.880000000000003</v>
      </c>
      <c r="O3" s="203">
        <v>0</v>
      </c>
      <c r="P3" s="203">
        <v>36.1</v>
      </c>
      <c r="Q3" s="203">
        <v>6.44</v>
      </c>
      <c r="R3" s="203">
        <v>12.52</v>
      </c>
      <c r="S3" s="203">
        <v>7.8</v>
      </c>
      <c r="T3" s="203">
        <v>0</v>
      </c>
      <c r="U3" s="203">
        <v>40.69</v>
      </c>
      <c r="V3" s="203">
        <v>6.12</v>
      </c>
      <c r="W3" s="203">
        <v>10.28</v>
      </c>
      <c r="X3" s="203">
        <v>43.56</v>
      </c>
      <c r="Y3" s="203">
        <v>0</v>
      </c>
      <c r="Z3" s="203">
        <v>59.68</v>
      </c>
      <c r="AA3" s="203">
        <v>24.57</v>
      </c>
      <c r="AB3" s="203">
        <v>0</v>
      </c>
      <c r="AC3" s="203">
        <v>8.75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3.92</v>
      </c>
      <c r="AJ3" s="203">
        <v>0</v>
      </c>
      <c r="AK3" s="203">
        <v>65.66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2.84</v>
      </c>
      <c r="L4" s="203">
        <v>443.65</v>
      </c>
      <c r="M4" s="203">
        <v>13.29</v>
      </c>
      <c r="N4" s="203">
        <v>34.880000000000003</v>
      </c>
      <c r="O4" s="203">
        <v>0</v>
      </c>
      <c r="P4" s="203">
        <v>36.1</v>
      </c>
      <c r="Q4" s="203">
        <v>6.44</v>
      </c>
      <c r="R4" s="203">
        <v>12.52</v>
      </c>
      <c r="S4" s="203">
        <v>7.8</v>
      </c>
      <c r="T4" s="203">
        <v>0</v>
      </c>
      <c r="U4" s="203">
        <v>40.69</v>
      </c>
      <c r="V4" s="203">
        <v>6.12</v>
      </c>
      <c r="W4" s="203">
        <v>10.28</v>
      </c>
      <c r="X4" s="203">
        <v>43.56</v>
      </c>
      <c r="Y4" s="203">
        <v>0</v>
      </c>
      <c r="Z4" s="203">
        <v>59.68</v>
      </c>
      <c r="AA4" s="203">
        <v>24.57</v>
      </c>
      <c r="AB4" s="203">
        <v>0</v>
      </c>
      <c r="AC4" s="203">
        <v>8.75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3.92</v>
      </c>
      <c r="AJ4" s="203">
        <v>0</v>
      </c>
      <c r="AK4" s="203">
        <v>65.66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2.84</v>
      </c>
      <c r="L5" s="203">
        <v>443.65</v>
      </c>
      <c r="M5" s="203">
        <v>13.29</v>
      </c>
      <c r="N5" s="203">
        <v>34.880000000000003</v>
      </c>
      <c r="O5" s="203">
        <v>0</v>
      </c>
      <c r="P5" s="203">
        <v>36.1</v>
      </c>
      <c r="Q5" s="203">
        <v>6.44</v>
      </c>
      <c r="R5" s="203">
        <v>12.52</v>
      </c>
      <c r="S5" s="203">
        <v>7.8</v>
      </c>
      <c r="T5" s="203">
        <v>0</v>
      </c>
      <c r="U5" s="203">
        <v>40.69</v>
      </c>
      <c r="V5" s="203">
        <v>6.12</v>
      </c>
      <c r="W5" s="203">
        <v>10.28</v>
      </c>
      <c r="X5" s="203">
        <v>43.56</v>
      </c>
      <c r="Y5" s="203">
        <v>0</v>
      </c>
      <c r="Z5" s="203">
        <v>59.68</v>
      </c>
      <c r="AA5" s="203">
        <v>24.57</v>
      </c>
      <c r="AB5" s="203">
        <v>0</v>
      </c>
      <c r="AC5" s="203">
        <v>8.75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3.92</v>
      </c>
      <c r="AJ5" s="203">
        <v>0</v>
      </c>
      <c r="AK5" s="203">
        <v>65.66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2.84</v>
      </c>
      <c r="L6" s="203">
        <v>443.65</v>
      </c>
      <c r="M6" s="203">
        <v>13.29</v>
      </c>
      <c r="N6" s="203">
        <v>34.880000000000003</v>
      </c>
      <c r="O6" s="203">
        <v>0</v>
      </c>
      <c r="P6" s="203">
        <v>36.1</v>
      </c>
      <c r="Q6" s="203">
        <v>6.44</v>
      </c>
      <c r="R6" s="203">
        <v>12.52</v>
      </c>
      <c r="S6" s="203">
        <v>7.8</v>
      </c>
      <c r="T6" s="203">
        <v>0</v>
      </c>
      <c r="U6" s="203">
        <v>40.69</v>
      </c>
      <c r="V6" s="203">
        <v>6.12</v>
      </c>
      <c r="W6" s="203">
        <v>10.28</v>
      </c>
      <c r="X6" s="203">
        <v>43.56</v>
      </c>
      <c r="Y6" s="203">
        <v>0</v>
      </c>
      <c r="Z6" s="203">
        <v>59.68</v>
      </c>
      <c r="AA6" s="203">
        <v>24.57</v>
      </c>
      <c r="AB6" s="203">
        <v>0</v>
      </c>
      <c r="AC6" s="203">
        <v>8.75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3.92</v>
      </c>
      <c r="AJ6" s="203">
        <v>0</v>
      </c>
      <c r="AK6" s="203">
        <v>65.66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2.84</v>
      </c>
      <c r="L7" s="203">
        <v>443.65</v>
      </c>
      <c r="M7" s="203">
        <v>13.29</v>
      </c>
      <c r="N7" s="203">
        <v>34.880000000000003</v>
      </c>
      <c r="O7" s="203">
        <v>0</v>
      </c>
      <c r="P7" s="203">
        <v>36.1</v>
      </c>
      <c r="Q7" s="203">
        <v>6.44</v>
      </c>
      <c r="R7" s="203">
        <v>12.52</v>
      </c>
      <c r="S7" s="203">
        <v>7.8</v>
      </c>
      <c r="T7" s="203">
        <v>0</v>
      </c>
      <c r="U7" s="203">
        <v>40.69</v>
      </c>
      <c r="V7" s="203">
        <v>6.12</v>
      </c>
      <c r="W7" s="203">
        <v>10.28</v>
      </c>
      <c r="X7" s="203">
        <v>43.56</v>
      </c>
      <c r="Y7" s="203">
        <v>0</v>
      </c>
      <c r="Z7" s="203">
        <v>59.68</v>
      </c>
      <c r="AA7" s="203">
        <v>24.57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6.06</v>
      </c>
      <c r="AJ7" s="203">
        <v>0</v>
      </c>
      <c r="AK7" s="203">
        <v>65.66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2.84</v>
      </c>
      <c r="L8" s="203">
        <v>443.65</v>
      </c>
      <c r="M8" s="203">
        <v>13.29</v>
      </c>
      <c r="N8" s="203">
        <v>34.880000000000003</v>
      </c>
      <c r="O8" s="203">
        <v>0</v>
      </c>
      <c r="P8" s="203">
        <v>36.1</v>
      </c>
      <c r="Q8" s="203">
        <v>6.44</v>
      </c>
      <c r="R8" s="203">
        <v>12.52</v>
      </c>
      <c r="S8" s="203">
        <v>7.8</v>
      </c>
      <c r="T8" s="203">
        <v>0</v>
      </c>
      <c r="U8" s="203">
        <v>40.69</v>
      </c>
      <c r="V8" s="203">
        <v>6.12</v>
      </c>
      <c r="W8" s="203">
        <v>10.28</v>
      </c>
      <c r="X8" s="203">
        <v>43.56</v>
      </c>
      <c r="Y8" s="203">
        <v>0</v>
      </c>
      <c r="Z8" s="203">
        <v>59.68</v>
      </c>
      <c r="AA8" s="203">
        <v>24.57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6.09</v>
      </c>
      <c r="AJ8" s="203">
        <v>0</v>
      </c>
      <c r="AK8" s="203">
        <v>65.66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2.84</v>
      </c>
      <c r="L9" s="203">
        <v>443.65</v>
      </c>
      <c r="M9" s="203">
        <v>13.29</v>
      </c>
      <c r="N9" s="203">
        <v>34.880000000000003</v>
      </c>
      <c r="O9" s="203">
        <v>0</v>
      </c>
      <c r="P9" s="203">
        <v>36.1</v>
      </c>
      <c r="Q9" s="203">
        <v>6.44</v>
      </c>
      <c r="R9" s="203">
        <v>12.52</v>
      </c>
      <c r="S9" s="203">
        <v>7.8</v>
      </c>
      <c r="T9" s="203">
        <v>0</v>
      </c>
      <c r="U9" s="203">
        <v>40.69</v>
      </c>
      <c r="V9" s="203">
        <v>6.12</v>
      </c>
      <c r="W9" s="203">
        <v>10.28</v>
      </c>
      <c r="X9" s="203">
        <v>43.56</v>
      </c>
      <c r="Y9" s="203">
        <v>0</v>
      </c>
      <c r="Z9" s="203">
        <v>59.68</v>
      </c>
      <c r="AA9" s="203">
        <v>24.57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6.09</v>
      </c>
      <c r="AJ9" s="203">
        <v>0</v>
      </c>
      <c r="AK9" s="203">
        <v>65.66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2.84</v>
      </c>
      <c r="L10" s="203">
        <v>443.65</v>
      </c>
      <c r="M10" s="203">
        <v>13.29</v>
      </c>
      <c r="N10" s="203">
        <v>34.880000000000003</v>
      </c>
      <c r="O10" s="203">
        <v>0</v>
      </c>
      <c r="P10" s="203">
        <v>36.1</v>
      </c>
      <c r="Q10" s="203">
        <v>6.44</v>
      </c>
      <c r="R10" s="203">
        <v>12.52</v>
      </c>
      <c r="S10" s="203">
        <v>7.8</v>
      </c>
      <c r="T10" s="203">
        <v>0</v>
      </c>
      <c r="U10" s="203">
        <v>40.69</v>
      </c>
      <c r="V10" s="203">
        <v>6.12</v>
      </c>
      <c r="W10" s="203">
        <v>10.28</v>
      </c>
      <c r="X10" s="203">
        <v>43.56</v>
      </c>
      <c r="Y10" s="203">
        <v>0</v>
      </c>
      <c r="Z10" s="203">
        <v>59.68</v>
      </c>
      <c r="AA10" s="203">
        <v>24.57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6.09</v>
      </c>
      <c r="AJ10" s="203">
        <v>0</v>
      </c>
      <c r="AK10" s="203">
        <v>65.66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2.84</v>
      </c>
      <c r="L11" s="203">
        <v>443.65</v>
      </c>
      <c r="M11" s="203">
        <v>13.29</v>
      </c>
      <c r="N11" s="203">
        <v>34.880000000000003</v>
      </c>
      <c r="O11" s="203">
        <v>0</v>
      </c>
      <c r="P11" s="203">
        <v>36.1</v>
      </c>
      <c r="Q11" s="203">
        <v>6.44</v>
      </c>
      <c r="R11" s="203">
        <v>12.52</v>
      </c>
      <c r="S11" s="203">
        <v>7.8</v>
      </c>
      <c r="T11" s="203">
        <v>0</v>
      </c>
      <c r="U11" s="203">
        <v>39.04</v>
      </c>
      <c r="V11" s="203">
        <v>6.12</v>
      </c>
      <c r="W11" s="203">
        <v>10.28</v>
      </c>
      <c r="X11" s="203">
        <v>43.56</v>
      </c>
      <c r="Y11" s="203">
        <v>0</v>
      </c>
      <c r="Z11" s="203">
        <v>59.68</v>
      </c>
      <c r="AA11" s="203">
        <v>24.57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6.09</v>
      </c>
      <c r="AJ11" s="203">
        <v>0</v>
      </c>
      <c r="AK11" s="203">
        <v>66.75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2.84</v>
      </c>
      <c r="L12" s="203">
        <v>308</v>
      </c>
      <c r="M12" s="203">
        <v>13.29</v>
      </c>
      <c r="N12" s="203">
        <v>34.880000000000003</v>
      </c>
      <c r="O12" s="203">
        <v>0</v>
      </c>
      <c r="P12" s="203">
        <v>36.1</v>
      </c>
      <c r="Q12" s="203">
        <v>6.44</v>
      </c>
      <c r="R12" s="203">
        <v>12.52</v>
      </c>
      <c r="S12" s="203">
        <v>7.8</v>
      </c>
      <c r="T12" s="203">
        <v>0</v>
      </c>
      <c r="U12" s="203">
        <v>39.04</v>
      </c>
      <c r="V12" s="203">
        <v>6.12</v>
      </c>
      <c r="W12" s="203">
        <v>10.28</v>
      </c>
      <c r="X12" s="203">
        <v>43.56</v>
      </c>
      <c r="Y12" s="203">
        <v>0</v>
      </c>
      <c r="Z12" s="203">
        <v>59.68</v>
      </c>
      <c r="AA12" s="203">
        <v>24.57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6.09</v>
      </c>
      <c r="AJ12" s="203">
        <v>0</v>
      </c>
      <c r="AK12" s="203">
        <v>66.75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2.84</v>
      </c>
      <c r="L13" s="203">
        <v>244.47</v>
      </c>
      <c r="M13" s="203">
        <v>13.29</v>
      </c>
      <c r="N13" s="203">
        <v>34.880000000000003</v>
      </c>
      <c r="O13" s="203">
        <v>0</v>
      </c>
      <c r="P13" s="203">
        <v>36.1</v>
      </c>
      <c r="Q13" s="203">
        <v>6.44</v>
      </c>
      <c r="R13" s="203">
        <v>12.52</v>
      </c>
      <c r="S13" s="203">
        <v>7.8</v>
      </c>
      <c r="T13" s="203">
        <v>0</v>
      </c>
      <c r="U13" s="203">
        <v>39.04</v>
      </c>
      <c r="V13" s="203">
        <v>6.12</v>
      </c>
      <c r="W13" s="203">
        <v>10.28</v>
      </c>
      <c r="X13" s="203">
        <v>43.56</v>
      </c>
      <c r="Y13" s="203">
        <v>0</v>
      </c>
      <c r="Z13" s="203">
        <v>66.319999999999993</v>
      </c>
      <c r="AA13" s="203">
        <v>24.57</v>
      </c>
      <c r="AB13" s="203">
        <v>0</v>
      </c>
      <c r="AC13" s="203">
        <v>9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3.76</v>
      </c>
      <c r="AJ13" s="203">
        <v>0</v>
      </c>
      <c r="AK13" s="203">
        <v>66.75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2.84</v>
      </c>
      <c r="L14" s="203">
        <v>244.48</v>
      </c>
      <c r="M14" s="203">
        <v>13.29</v>
      </c>
      <c r="N14" s="203">
        <v>34.880000000000003</v>
      </c>
      <c r="O14" s="203">
        <v>0</v>
      </c>
      <c r="P14" s="203">
        <v>36.1</v>
      </c>
      <c r="Q14" s="203">
        <v>6.44</v>
      </c>
      <c r="R14" s="203">
        <v>12.52</v>
      </c>
      <c r="S14" s="203">
        <v>7.8</v>
      </c>
      <c r="T14" s="203">
        <v>0</v>
      </c>
      <c r="U14" s="203">
        <v>39.04</v>
      </c>
      <c r="V14" s="203">
        <v>6.12</v>
      </c>
      <c r="W14" s="203">
        <v>10.28</v>
      </c>
      <c r="X14" s="203">
        <v>43.56</v>
      </c>
      <c r="Y14" s="203">
        <v>0</v>
      </c>
      <c r="Z14" s="203">
        <v>66.319999999999993</v>
      </c>
      <c r="AA14" s="203">
        <v>24.57</v>
      </c>
      <c r="AB14" s="203">
        <v>0</v>
      </c>
      <c r="AC14" s="203">
        <v>9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3.92</v>
      </c>
      <c r="AJ14" s="203">
        <v>0</v>
      </c>
      <c r="AK14" s="203">
        <v>66.75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2.84</v>
      </c>
      <c r="L15" s="203">
        <v>244.47</v>
      </c>
      <c r="M15" s="203">
        <v>13.29</v>
      </c>
      <c r="N15" s="203">
        <v>34.880000000000003</v>
      </c>
      <c r="O15" s="203">
        <v>0</v>
      </c>
      <c r="P15" s="203">
        <v>36.1</v>
      </c>
      <c r="Q15" s="203">
        <v>6.44</v>
      </c>
      <c r="R15" s="203">
        <v>12.52</v>
      </c>
      <c r="S15" s="203">
        <v>7.8</v>
      </c>
      <c r="T15" s="203">
        <v>0</v>
      </c>
      <c r="U15" s="203">
        <v>39.04</v>
      </c>
      <c r="V15" s="203">
        <v>6.12</v>
      </c>
      <c r="W15" s="203">
        <v>10.28</v>
      </c>
      <c r="X15" s="203">
        <v>43.56</v>
      </c>
      <c r="Y15" s="203">
        <v>0</v>
      </c>
      <c r="Z15" s="203">
        <v>66.319999999999993</v>
      </c>
      <c r="AA15" s="203">
        <v>24.57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6.09</v>
      </c>
      <c r="AJ15" s="203">
        <v>0</v>
      </c>
      <c r="AK15" s="203">
        <v>66.75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2.84</v>
      </c>
      <c r="L16" s="203">
        <v>244.47</v>
      </c>
      <c r="M16" s="203">
        <v>13.29</v>
      </c>
      <c r="N16" s="203">
        <v>34.880000000000003</v>
      </c>
      <c r="O16" s="203">
        <v>0</v>
      </c>
      <c r="P16" s="203">
        <v>36.1</v>
      </c>
      <c r="Q16" s="203">
        <v>6.44</v>
      </c>
      <c r="R16" s="203">
        <v>12.52</v>
      </c>
      <c r="S16" s="203">
        <v>7.8</v>
      </c>
      <c r="T16" s="203">
        <v>0</v>
      </c>
      <c r="U16" s="203">
        <v>39.04</v>
      </c>
      <c r="V16" s="203">
        <v>6.12</v>
      </c>
      <c r="W16" s="203">
        <v>10.28</v>
      </c>
      <c r="X16" s="203">
        <v>43.56</v>
      </c>
      <c r="Y16" s="203">
        <v>0</v>
      </c>
      <c r="Z16" s="203">
        <v>66.319999999999993</v>
      </c>
      <c r="AA16" s="203">
        <v>24.57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6.09</v>
      </c>
      <c r="AJ16" s="203">
        <v>0</v>
      </c>
      <c r="AK16" s="203">
        <v>66.75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2.84</v>
      </c>
      <c r="L17" s="203">
        <v>244.47</v>
      </c>
      <c r="M17" s="203">
        <v>13.29</v>
      </c>
      <c r="N17" s="203">
        <v>34.880000000000003</v>
      </c>
      <c r="O17" s="203">
        <v>0</v>
      </c>
      <c r="P17" s="203">
        <v>36.1</v>
      </c>
      <c r="Q17" s="203">
        <v>6.44</v>
      </c>
      <c r="R17" s="203">
        <v>12.52</v>
      </c>
      <c r="S17" s="203">
        <v>7.8</v>
      </c>
      <c r="T17" s="203">
        <v>0</v>
      </c>
      <c r="U17" s="203">
        <v>39.04</v>
      </c>
      <c r="V17" s="203">
        <v>6.12</v>
      </c>
      <c r="W17" s="203">
        <v>10.28</v>
      </c>
      <c r="X17" s="203">
        <v>43.56</v>
      </c>
      <c r="Y17" s="203">
        <v>0</v>
      </c>
      <c r="Z17" s="203">
        <v>66.319999999999993</v>
      </c>
      <c r="AA17" s="203">
        <v>24.57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6.09</v>
      </c>
      <c r="AJ17" s="203">
        <v>0</v>
      </c>
      <c r="AK17" s="203">
        <v>66.75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2.84</v>
      </c>
      <c r="L18" s="203">
        <v>244.47</v>
      </c>
      <c r="M18" s="203">
        <v>13.29</v>
      </c>
      <c r="N18" s="203">
        <v>34.880000000000003</v>
      </c>
      <c r="O18" s="203">
        <v>0</v>
      </c>
      <c r="P18" s="203">
        <v>36.1</v>
      </c>
      <c r="Q18" s="203">
        <v>6.44</v>
      </c>
      <c r="R18" s="203">
        <v>12.52</v>
      </c>
      <c r="S18" s="203">
        <v>7.8</v>
      </c>
      <c r="T18" s="203">
        <v>0</v>
      </c>
      <c r="U18" s="203">
        <v>39.04</v>
      </c>
      <c r="V18" s="203">
        <v>6.12</v>
      </c>
      <c r="W18" s="203">
        <v>10.28</v>
      </c>
      <c r="X18" s="203">
        <v>43.56</v>
      </c>
      <c r="Y18" s="203">
        <v>0</v>
      </c>
      <c r="Z18" s="203">
        <v>66.319999999999993</v>
      </c>
      <c r="AA18" s="203">
        <v>24.57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6.09</v>
      </c>
      <c r="AJ18" s="203">
        <v>0</v>
      </c>
      <c r="AK18" s="203">
        <v>66.75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2.84</v>
      </c>
      <c r="L19" s="203">
        <v>244.47</v>
      </c>
      <c r="M19" s="203">
        <v>13.29</v>
      </c>
      <c r="N19" s="203">
        <v>34.880000000000003</v>
      </c>
      <c r="O19" s="203">
        <v>0</v>
      </c>
      <c r="P19" s="203">
        <v>36.1</v>
      </c>
      <c r="Q19" s="203">
        <v>6.44</v>
      </c>
      <c r="R19" s="203">
        <v>12.52</v>
      </c>
      <c r="S19" s="203">
        <v>7.8</v>
      </c>
      <c r="T19" s="203">
        <v>0</v>
      </c>
      <c r="U19" s="203">
        <v>39.04</v>
      </c>
      <c r="V19" s="203">
        <v>6.12</v>
      </c>
      <c r="W19" s="203">
        <v>10.28</v>
      </c>
      <c r="X19" s="203">
        <v>43.56</v>
      </c>
      <c r="Y19" s="203">
        <v>0</v>
      </c>
      <c r="Z19" s="203">
        <v>66.319999999999993</v>
      </c>
      <c r="AA19" s="203">
        <v>24.57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6.56</v>
      </c>
      <c r="AJ19" s="203">
        <v>0</v>
      </c>
      <c r="AK19" s="203">
        <v>66.75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2.84</v>
      </c>
      <c r="L20" s="203">
        <v>259.87</v>
      </c>
      <c r="M20" s="203">
        <v>13.29</v>
      </c>
      <c r="N20" s="203">
        <v>34.880000000000003</v>
      </c>
      <c r="O20" s="203">
        <v>0</v>
      </c>
      <c r="P20" s="203">
        <v>36.1</v>
      </c>
      <c r="Q20" s="203">
        <v>6.44</v>
      </c>
      <c r="R20" s="203">
        <v>12.52</v>
      </c>
      <c r="S20" s="203">
        <v>7.8</v>
      </c>
      <c r="T20" s="203">
        <v>0</v>
      </c>
      <c r="U20" s="203">
        <v>39.04</v>
      </c>
      <c r="V20" s="203">
        <v>6.12</v>
      </c>
      <c r="W20" s="203">
        <v>10.28</v>
      </c>
      <c r="X20" s="203">
        <v>43.56</v>
      </c>
      <c r="Y20" s="203">
        <v>0</v>
      </c>
      <c r="Z20" s="203">
        <v>66.319999999999993</v>
      </c>
      <c r="AA20" s="203">
        <v>24.57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6.56</v>
      </c>
      <c r="AJ20" s="203">
        <v>0</v>
      </c>
      <c r="AK20" s="203">
        <v>66.75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2.84</v>
      </c>
      <c r="L21" s="203">
        <v>394.62</v>
      </c>
      <c r="M21" s="203">
        <v>13.29</v>
      </c>
      <c r="N21" s="203">
        <v>34.880000000000003</v>
      </c>
      <c r="O21" s="203">
        <v>0</v>
      </c>
      <c r="P21" s="203">
        <v>36.1</v>
      </c>
      <c r="Q21" s="203">
        <v>6.44</v>
      </c>
      <c r="R21" s="203">
        <v>12.52</v>
      </c>
      <c r="S21" s="203">
        <v>7.8</v>
      </c>
      <c r="T21" s="203">
        <v>0</v>
      </c>
      <c r="U21" s="203">
        <v>39.04</v>
      </c>
      <c r="V21" s="203">
        <v>6.12</v>
      </c>
      <c r="W21" s="203">
        <v>10.28</v>
      </c>
      <c r="X21" s="203">
        <v>43.56</v>
      </c>
      <c r="Y21" s="203">
        <v>0</v>
      </c>
      <c r="Z21" s="203">
        <v>66.319999999999993</v>
      </c>
      <c r="AA21" s="203">
        <v>24.57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6.56</v>
      </c>
      <c r="AJ21" s="203">
        <v>0</v>
      </c>
      <c r="AK21" s="203">
        <v>66.75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2.84</v>
      </c>
      <c r="L22" s="203">
        <v>443.64</v>
      </c>
      <c r="M22" s="203">
        <v>13.29</v>
      </c>
      <c r="N22" s="203">
        <v>34.880000000000003</v>
      </c>
      <c r="O22" s="203">
        <v>0</v>
      </c>
      <c r="P22" s="203">
        <v>36.1</v>
      </c>
      <c r="Q22" s="203">
        <v>6.44</v>
      </c>
      <c r="R22" s="203">
        <v>12.52</v>
      </c>
      <c r="S22" s="203">
        <v>7.8</v>
      </c>
      <c r="T22" s="203">
        <v>0</v>
      </c>
      <c r="U22" s="203">
        <v>39.04</v>
      </c>
      <c r="V22" s="203">
        <v>6.12</v>
      </c>
      <c r="W22" s="203">
        <v>10.28</v>
      </c>
      <c r="X22" s="203">
        <v>43.56</v>
      </c>
      <c r="Y22" s="203">
        <v>0</v>
      </c>
      <c r="Z22" s="203">
        <v>66.319999999999993</v>
      </c>
      <c r="AA22" s="203">
        <v>24.57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6.56</v>
      </c>
      <c r="AJ22" s="203">
        <v>0</v>
      </c>
      <c r="AK22" s="203">
        <v>66.75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2.84</v>
      </c>
      <c r="L23" s="203">
        <v>443.64</v>
      </c>
      <c r="M23" s="203">
        <v>13.29</v>
      </c>
      <c r="N23" s="203">
        <v>34.880000000000003</v>
      </c>
      <c r="O23" s="203">
        <v>0</v>
      </c>
      <c r="P23" s="203">
        <v>35.44</v>
      </c>
      <c r="Q23" s="203">
        <v>6.44</v>
      </c>
      <c r="R23" s="203">
        <v>12.52</v>
      </c>
      <c r="S23" s="203">
        <v>7.8</v>
      </c>
      <c r="T23" s="203">
        <v>0</v>
      </c>
      <c r="U23" s="203">
        <v>39.04</v>
      </c>
      <c r="V23" s="203">
        <v>6.12</v>
      </c>
      <c r="W23" s="203">
        <v>10.28</v>
      </c>
      <c r="X23" s="203">
        <v>43.56</v>
      </c>
      <c r="Y23" s="203">
        <v>0</v>
      </c>
      <c r="Z23" s="203">
        <v>66.319999999999993</v>
      </c>
      <c r="AA23" s="203">
        <v>24.57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6</v>
      </c>
      <c r="AJ23" s="203">
        <v>0</v>
      </c>
      <c r="AK23" s="203">
        <v>66.75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2.84</v>
      </c>
      <c r="L24" s="203">
        <v>443.64</v>
      </c>
      <c r="M24" s="203">
        <v>13.29</v>
      </c>
      <c r="N24" s="203">
        <v>34.880000000000003</v>
      </c>
      <c r="O24" s="203">
        <v>0</v>
      </c>
      <c r="P24" s="203">
        <v>34.770000000000003</v>
      </c>
      <c r="Q24" s="203">
        <v>6.44</v>
      </c>
      <c r="R24" s="203">
        <v>12.52</v>
      </c>
      <c r="S24" s="203">
        <v>7.8</v>
      </c>
      <c r="T24" s="203">
        <v>0</v>
      </c>
      <c r="U24" s="203">
        <v>39.04</v>
      </c>
      <c r="V24" s="203">
        <v>6.12</v>
      </c>
      <c r="W24" s="203">
        <v>10.28</v>
      </c>
      <c r="X24" s="203">
        <v>43.56</v>
      </c>
      <c r="Y24" s="203">
        <v>0</v>
      </c>
      <c r="Z24" s="203">
        <v>66.319999999999993</v>
      </c>
      <c r="AA24" s="203">
        <v>24.57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6</v>
      </c>
      <c r="AJ24" s="203">
        <v>0</v>
      </c>
      <c r="AK24" s="203">
        <v>66.75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2.84</v>
      </c>
      <c r="L25" s="203">
        <v>443.64</v>
      </c>
      <c r="M25" s="203">
        <v>13.29</v>
      </c>
      <c r="N25" s="203">
        <v>34.880000000000003</v>
      </c>
      <c r="O25" s="203">
        <v>0</v>
      </c>
      <c r="P25" s="203">
        <v>34.11</v>
      </c>
      <c r="Q25" s="203">
        <v>6.44</v>
      </c>
      <c r="R25" s="203">
        <v>12.52</v>
      </c>
      <c r="S25" s="203">
        <v>7.8</v>
      </c>
      <c r="T25" s="203">
        <v>0</v>
      </c>
      <c r="U25" s="203">
        <v>39.04</v>
      </c>
      <c r="V25" s="203">
        <v>6.12</v>
      </c>
      <c r="W25" s="203">
        <v>10.28</v>
      </c>
      <c r="X25" s="203">
        <v>43.56</v>
      </c>
      <c r="Y25" s="203">
        <v>0</v>
      </c>
      <c r="Z25" s="203">
        <v>66.319999999999993</v>
      </c>
      <c r="AA25" s="203">
        <v>24.57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6</v>
      </c>
      <c r="AJ25" s="203">
        <v>0</v>
      </c>
      <c r="AK25" s="203">
        <v>66.75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2.84</v>
      </c>
      <c r="L26" s="203">
        <v>443.64</v>
      </c>
      <c r="M26" s="203">
        <v>13.29</v>
      </c>
      <c r="N26" s="203">
        <v>34.880000000000003</v>
      </c>
      <c r="O26" s="203">
        <v>0</v>
      </c>
      <c r="P26" s="203">
        <v>33.450000000000003</v>
      </c>
      <c r="Q26" s="203">
        <v>6.44</v>
      </c>
      <c r="R26" s="203">
        <v>12.52</v>
      </c>
      <c r="S26" s="203">
        <v>7.8</v>
      </c>
      <c r="T26" s="203">
        <v>0</v>
      </c>
      <c r="U26" s="203">
        <v>39.04</v>
      </c>
      <c r="V26" s="203">
        <v>6.12</v>
      </c>
      <c r="W26" s="203">
        <v>10.28</v>
      </c>
      <c r="X26" s="203">
        <v>43.56</v>
      </c>
      <c r="Y26" s="203">
        <v>0</v>
      </c>
      <c r="Z26" s="203">
        <v>66.319999999999993</v>
      </c>
      <c r="AA26" s="203">
        <v>24.57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6</v>
      </c>
      <c r="AJ26" s="203">
        <v>0</v>
      </c>
      <c r="AK26" s="203">
        <v>66.75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2.84</v>
      </c>
      <c r="L27" s="203">
        <v>443.64</v>
      </c>
      <c r="M27" s="203">
        <v>13.29</v>
      </c>
      <c r="N27" s="203">
        <v>34.880000000000003</v>
      </c>
      <c r="O27" s="203">
        <v>0</v>
      </c>
      <c r="P27" s="203">
        <v>31.67</v>
      </c>
      <c r="Q27" s="203">
        <v>6.44</v>
      </c>
      <c r="R27" s="203">
        <v>12.52</v>
      </c>
      <c r="S27" s="203">
        <v>7.8</v>
      </c>
      <c r="T27" s="203">
        <v>0</v>
      </c>
      <c r="U27" s="203">
        <v>39.04</v>
      </c>
      <c r="V27" s="203">
        <v>6.12</v>
      </c>
      <c r="W27" s="203">
        <v>10.28</v>
      </c>
      <c r="X27" s="203">
        <v>43.56</v>
      </c>
      <c r="Y27" s="203">
        <v>0</v>
      </c>
      <c r="Z27" s="203">
        <v>66.319999999999993</v>
      </c>
      <c r="AA27" s="203">
        <v>24.57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6</v>
      </c>
      <c r="AJ27" s="203">
        <v>0</v>
      </c>
      <c r="AK27" s="203">
        <v>66.75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5.75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2.84</v>
      </c>
      <c r="L28" s="203">
        <v>443.64</v>
      </c>
      <c r="M28" s="203">
        <v>13.29</v>
      </c>
      <c r="N28" s="203">
        <v>34.880000000000003</v>
      </c>
      <c r="O28" s="203">
        <v>0</v>
      </c>
      <c r="P28" s="203">
        <v>31.67</v>
      </c>
      <c r="Q28" s="203">
        <v>6.44</v>
      </c>
      <c r="R28" s="203">
        <v>12.52</v>
      </c>
      <c r="S28" s="203">
        <v>7.8</v>
      </c>
      <c r="T28" s="203">
        <v>0</v>
      </c>
      <c r="U28" s="203">
        <v>39.04</v>
      </c>
      <c r="V28" s="203">
        <v>6.12</v>
      </c>
      <c r="W28" s="203">
        <v>10.28</v>
      </c>
      <c r="X28" s="203">
        <v>43.56</v>
      </c>
      <c r="Y28" s="203">
        <v>0</v>
      </c>
      <c r="Z28" s="203">
        <v>66.319999999999993</v>
      </c>
      <c r="AA28" s="203">
        <v>24.57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6</v>
      </c>
      <c r="AJ28" s="203">
        <v>0</v>
      </c>
      <c r="AK28" s="203">
        <v>66.75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10.37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2.84</v>
      </c>
      <c r="L29" s="203">
        <v>443.64</v>
      </c>
      <c r="M29" s="203">
        <v>13.29</v>
      </c>
      <c r="N29" s="203">
        <v>34.880000000000003</v>
      </c>
      <c r="O29" s="203">
        <v>0</v>
      </c>
      <c r="P29" s="203">
        <v>31.67</v>
      </c>
      <c r="Q29" s="203">
        <v>6.44</v>
      </c>
      <c r="R29" s="203">
        <v>12.52</v>
      </c>
      <c r="S29" s="203">
        <v>7.8</v>
      </c>
      <c r="T29" s="203">
        <v>0</v>
      </c>
      <c r="U29" s="203">
        <v>39.04</v>
      </c>
      <c r="V29" s="203">
        <v>6.12</v>
      </c>
      <c r="W29" s="203">
        <v>10.28</v>
      </c>
      <c r="X29" s="203">
        <v>43.56</v>
      </c>
      <c r="Y29" s="203">
        <v>0</v>
      </c>
      <c r="Z29" s="203">
        <v>66.319999999999993</v>
      </c>
      <c r="AA29" s="203">
        <v>24.57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6</v>
      </c>
      <c r="AJ29" s="203">
        <v>0</v>
      </c>
      <c r="AK29" s="203">
        <v>66.75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11.7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2.84</v>
      </c>
      <c r="L30" s="203">
        <v>443.65</v>
      </c>
      <c r="M30" s="203">
        <v>13.29</v>
      </c>
      <c r="N30" s="203">
        <v>34.880000000000003</v>
      </c>
      <c r="O30" s="203">
        <v>0</v>
      </c>
      <c r="P30" s="203">
        <v>31.67</v>
      </c>
      <c r="Q30" s="203">
        <v>6.44</v>
      </c>
      <c r="R30" s="203">
        <v>12.52</v>
      </c>
      <c r="S30" s="203">
        <v>7.8</v>
      </c>
      <c r="T30" s="203">
        <v>0</v>
      </c>
      <c r="U30" s="203">
        <v>39.04</v>
      </c>
      <c r="V30" s="203">
        <v>6.12</v>
      </c>
      <c r="W30" s="203">
        <v>10.28</v>
      </c>
      <c r="X30" s="203">
        <v>43.56</v>
      </c>
      <c r="Y30" s="203">
        <v>0</v>
      </c>
      <c r="Z30" s="203">
        <v>66.319999999999993</v>
      </c>
      <c r="AA30" s="203">
        <v>24.57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6</v>
      </c>
      <c r="AJ30" s="203">
        <v>0</v>
      </c>
      <c r="AK30" s="203">
        <v>66.75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11.7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2.84</v>
      </c>
      <c r="L31" s="203">
        <v>443.65</v>
      </c>
      <c r="M31" s="203">
        <v>13.29</v>
      </c>
      <c r="N31" s="203">
        <v>34.880000000000003</v>
      </c>
      <c r="O31" s="203">
        <v>0</v>
      </c>
      <c r="P31" s="203">
        <v>31.67</v>
      </c>
      <c r="Q31" s="203">
        <v>6.44</v>
      </c>
      <c r="R31" s="203">
        <v>12.52</v>
      </c>
      <c r="S31" s="203">
        <v>7.8</v>
      </c>
      <c r="T31" s="203">
        <v>0</v>
      </c>
      <c r="U31" s="203">
        <v>39.04</v>
      </c>
      <c r="V31" s="203">
        <v>6.12</v>
      </c>
      <c r="W31" s="203">
        <v>10.28</v>
      </c>
      <c r="X31" s="203">
        <v>43.56</v>
      </c>
      <c r="Y31" s="203">
        <v>0</v>
      </c>
      <c r="Z31" s="203">
        <v>66.319999999999993</v>
      </c>
      <c r="AA31" s="203">
        <v>24.57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6</v>
      </c>
      <c r="AJ31" s="203">
        <v>0</v>
      </c>
      <c r="AK31" s="203">
        <v>66.75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11.7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2.84</v>
      </c>
      <c r="L32" s="203">
        <v>443.65</v>
      </c>
      <c r="M32" s="203">
        <v>13.29</v>
      </c>
      <c r="N32" s="203">
        <v>34.880000000000003</v>
      </c>
      <c r="O32" s="203">
        <v>0</v>
      </c>
      <c r="P32" s="203">
        <v>31.67</v>
      </c>
      <c r="Q32" s="203">
        <v>6.44</v>
      </c>
      <c r="R32" s="203">
        <v>12.52</v>
      </c>
      <c r="S32" s="203">
        <v>7.8</v>
      </c>
      <c r="T32" s="203">
        <v>0</v>
      </c>
      <c r="U32" s="203">
        <v>39.04</v>
      </c>
      <c r="V32" s="203">
        <v>6.12</v>
      </c>
      <c r="W32" s="203">
        <v>10.28</v>
      </c>
      <c r="X32" s="203">
        <v>43.56</v>
      </c>
      <c r="Y32" s="203">
        <v>0</v>
      </c>
      <c r="Z32" s="203">
        <v>66.319999999999993</v>
      </c>
      <c r="AA32" s="203">
        <v>24.57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6</v>
      </c>
      <c r="AJ32" s="203">
        <v>0</v>
      </c>
      <c r="AK32" s="203">
        <v>66.75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11.7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2.84</v>
      </c>
      <c r="L33" s="203">
        <v>443.64</v>
      </c>
      <c r="M33" s="203">
        <v>13.29</v>
      </c>
      <c r="N33" s="203">
        <v>34.880000000000003</v>
      </c>
      <c r="O33" s="203">
        <v>0</v>
      </c>
      <c r="P33" s="203">
        <v>31.67</v>
      </c>
      <c r="Q33" s="203">
        <v>6.44</v>
      </c>
      <c r="R33" s="203">
        <v>12.52</v>
      </c>
      <c r="S33" s="203">
        <v>7.8</v>
      </c>
      <c r="T33" s="203">
        <v>0</v>
      </c>
      <c r="U33" s="203">
        <v>39.04</v>
      </c>
      <c r="V33" s="203">
        <v>6.12</v>
      </c>
      <c r="W33" s="203">
        <v>10.28</v>
      </c>
      <c r="X33" s="203">
        <v>43.56</v>
      </c>
      <c r="Y33" s="203">
        <v>0</v>
      </c>
      <c r="Z33" s="203">
        <v>66.319999999999993</v>
      </c>
      <c r="AA33" s="203">
        <v>24.57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6</v>
      </c>
      <c r="AJ33" s="203">
        <v>0</v>
      </c>
      <c r="AK33" s="203">
        <v>69.599999999999994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11.7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2.84</v>
      </c>
      <c r="L34" s="203">
        <v>308</v>
      </c>
      <c r="M34" s="203">
        <v>13.29</v>
      </c>
      <c r="N34" s="203">
        <v>34.880000000000003</v>
      </c>
      <c r="O34" s="203">
        <v>0</v>
      </c>
      <c r="P34" s="203">
        <v>31.67</v>
      </c>
      <c r="Q34" s="203">
        <v>6.44</v>
      </c>
      <c r="R34" s="203">
        <v>12.52</v>
      </c>
      <c r="S34" s="203">
        <v>7.8</v>
      </c>
      <c r="T34" s="203">
        <v>0</v>
      </c>
      <c r="U34" s="203">
        <v>39.04</v>
      </c>
      <c r="V34" s="203">
        <v>6.12</v>
      </c>
      <c r="W34" s="203">
        <v>10.28</v>
      </c>
      <c r="X34" s="203">
        <v>43.56</v>
      </c>
      <c r="Y34" s="203">
        <v>0</v>
      </c>
      <c r="Z34" s="203">
        <v>66.319999999999993</v>
      </c>
      <c r="AA34" s="203">
        <v>24.57</v>
      </c>
      <c r="AB34" s="203">
        <v>0</v>
      </c>
      <c r="AC34" s="203">
        <v>9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4.41</v>
      </c>
      <c r="AJ34" s="203">
        <v>0</v>
      </c>
      <c r="AK34" s="203">
        <v>69.599999999999994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11.7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244.48</v>
      </c>
      <c r="M35" s="203">
        <v>13.29</v>
      </c>
      <c r="N35" s="203">
        <v>34.880000000000003</v>
      </c>
      <c r="O35" s="203">
        <v>0</v>
      </c>
      <c r="P35" s="203">
        <v>31.67</v>
      </c>
      <c r="Q35" s="203">
        <v>1.93</v>
      </c>
      <c r="R35" s="203">
        <v>3</v>
      </c>
      <c r="S35" s="203">
        <v>1.93</v>
      </c>
      <c r="T35" s="203">
        <v>0</v>
      </c>
      <c r="U35" s="203">
        <v>39.04</v>
      </c>
      <c r="V35" s="203">
        <v>1.92</v>
      </c>
      <c r="W35" s="203">
        <v>6.74</v>
      </c>
      <c r="X35" s="203">
        <v>24.06</v>
      </c>
      <c r="Y35" s="203">
        <v>0</v>
      </c>
      <c r="Z35" s="203">
        <v>38.5</v>
      </c>
      <c r="AA35" s="203">
        <v>7.7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6</v>
      </c>
      <c r="AJ35" s="203">
        <v>0</v>
      </c>
      <c r="AK35" s="203">
        <v>50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17.7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244.48</v>
      </c>
      <c r="M36" s="203">
        <v>13.29</v>
      </c>
      <c r="N36" s="203">
        <v>34.880000000000003</v>
      </c>
      <c r="O36" s="203">
        <v>0</v>
      </c>
      <c r="P36" s="203">
        <v>31.67</v>
      </c>
      <c r="Q36" s="203">
        <v>1.93</v>
      </c>
      <c r="R36" s="203">
        <v>2.89</v>
      </c>
      <c r="S36" s="203">
        <v>1.93</v>
      </c>
      <c r="T36" s="203">
        <v>0</v>
      </c>
      <c r="U36" s="203">
        <v>39.04</v>
      </c>
      <c r="V36" s="203">
        <v>1.92</v>
      </c>
      <c r="W36" s="203">
        <v>6.74</v>
      </c>
      <c r="X36" s="203">
        <v>24.06</v>
      </c>
      <c r="Y36" s="203">
        <v>0</v>
      </c>
      <c r="Z36" s="203">
        <v>38.5</v>
      </c>
      <c r="AA36" s="203">
        <v>7.7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6</v>
      </c>
      <c r="AJ36" s="203">
        <v>0</v>
      </c>
      <c r="AK36" s="203">
        <v>50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17.7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244.48</v>
      </c>
      <c r="M37" s="203">
        <v>13.29</v>
      </c>
      <c r="N37" s="203">
        <v>34.880000000000003</v>
      </c>
      <c r="O37" s="203">
        <v>0</v>
      </c>
      <c r="P37" s="203">
        <v>31.67</v>
      </c>
      <c r="Q37" s="203">
        <v>1.93</v>
      </c>
      <c r="R37" s="203">
        <v>2.89</v>
      </c>
      <c r="S37" s="203">
        <v>1.93</v>
      </c>
      <c r="T37" s="203">
        <v>0</v>
      </c>
      <c r="U37" s="203">
        <v>39.04</v>
      </c>
      <c r="V37" s="203">
        <v>1.92</v>
      </c>
      <c r="W37" s="203">
        <v>6.74</v>
      </c>
      <c r="X37" s="203">
        <v>24.06</v>
      </c>
      <c r="Y37" s="203">
        <v>0</v>
      </c>
      <c r="Z37" s="203">
        <v>38.5</v>
      </c>
      <c r="AA37" s="203">
        <v>7.7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6.94</v>
      </c>
      <c r="AJ37" s="203">
        <v>0</v>
      </c>
      <c r="AK37" s="203">
        <v>50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17.7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244.48</v>
      </c>
      <c r="M38" s="203">
        <v>13.29</v>
      </c>
      <c r="N38" s="203">
        <v>34.880000000000003</v>
      </c>
      <c r="O38" s="203">
        <v>0</v>
      </c>
      <c r="P38" s="203">
        <v>31.67</v>
      </c>
      <c r="Q38" s="203">
        <v>1.93</v>
      </c>
      <c r="R38" s="203">
        <v>2.89</v>
      </c>
      <c r="S38" s="203">
        <v>1.93</v>
      </c>
      <c r="T38" s="203">
        <v>0</v>
      </c>
      <c r="U38" s="203">
        <v>39.04</v>
      </c>
      <c r="V38" s="203">
        <v>1.92</v>
      </c>
      <c r="W38" s="203">
        <v>6.74</v>
      </c>
      <c r="X38" s="203">
        <v>24.06</v>
      </c>
      <c r="Y38" s="203">
        <v>0</v>
      </c>
      <c r="Z38" s="203">
        <v>38.5</v>
      </c>
      <c r="AA38" s="203">
        <v>7.7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6.94</v>
      </c>
      <c r="AJ38" s="203">
        <v>0</v>
      </c>
      <c r="AK38" s="203">
        <v>50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17.7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244.48</v>
      </c>
      <c r="M39" s="203">
        <v>13.29</v>
      </c>
      <c r="N39" s="203">
        <v>34.880000000000003</v>
      </c>
      <c r="O39" s="203">
        <v>0</v>
      </c>
      <c r="P39" s="203">
        <v>31.67</v>
      </c>
      <c r="Q39" s="203">
        <v>1.93</v>
      </c>
      <c r="R39" s="203">
        <v>2.89</v>
      </c>
      <c r="S39" s="203">
        <v>1.93</v>
      </c>
      <c r="T39" s="203">
        <v>0</v>
      </c>
      <c r="U39" s="203">
        <v>40.03</v>
      </c>
      <c r="V39" s="203">
        <v>1.92</v>
      </c>
      <c r="W39" s="203">
        <v>6.74</v>
      </c>
      <c r="X39" s="203">
        <v>24.06</v>
      </c>
      <c r="Y39" s="203">
        <v>0</v>
      </c>
      <c r="Z39" s="203">
        <v>38.5</v>
      </c>
      <c r="AA39" s="203">
        <v>7.7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6.94</v>
      </c>
      <c r="AJ39" s="203">
        <v>0</v>
      </c>
      <c r="AK39" s="203">
        <v>50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17.7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244.48</v>
      </c>
      <c r="M40" s="203">
        <v>13.29</v>
      </c>
      <c r="N40" s="203">
        <v>34.880000000000003</v>
      </c>
      <c r="O40" s="203">
        <v>0</v>
      </c>
      <c r="P40" s="203">
        <v>31.67</v>
      </c>
      <c r="Q40" s="203">
        <v>1.93</v>
      </c>
      <c r="R40" s="203">
        <v>2.89</v>
      </c>
      <c r="S40" s="203">
        <v>1.93</v>
      </c>
      <c r="T40" s="203">
        <v>0</v>
      </c>
      <c r="U40" s="203">
        <v>40.03</v>
      </c>
      <c r="V40" s="203">
        <v>1.92</v>
      </c>
      <c r="W40" s="203">
        <v>6.74</v>
      </c>
      <c r="X40" s="203">
        <v>24.06</v>
      </c>
      <c r="Y40" s="203">
        <v>0</v>
      </c>
      <c r="Z40" s="203">
        <v>38.5</v>
      </c>
      <c r="AA40" s="203">
        <v>7.7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6.94</v>
      </c>
      <c r="AJ40" s="203">
        <v>0</v>
      </c>
      <c r="AK40" s="203">
        <v>50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17.7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244.48</v>
      </c>
      <c r="M41" s="203">
        <v>13.29</v>
      </c>
      <c r="N41" s="203">
        <v>34.880000000000003</v>
      </c>
      <c r="O41" s="203">
        <v>0</v>
      </c>
      <c r="P41" s="203">
        <v>31.67</v>
      </c>
      <c r="Q41" s="203">
        <v>1.93</v>
      </c>
      <c r="R41" s="203">
        <v>2.89</v>
      </c>
      <c r="S41" s="203">
        <v>1.93</v>
      </c>
      <c r="T41" s="203">
        <v>0</v>
      </c>
      <c r="U41" s="203">
        <v>40.03</v>
      </c>
      <c r="V41" s="203">
        <v>1.92</v>
      </c>
      <c r="W41" s="203">
        <v>6.74</v>
      </c>
      <c r="X41" s="203">
        <v>24.06</v>
      </c>
      <c r="Y41" s="203">
        <v>0</v>
      </c>
      <c r="Z41" s="203">
        <v>38.5</v>
      </c>
      <c r="AA41" s="203">
        <v>7.7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6.94</v>
      </c>
      <c r="AJ41" s="203">
        <v>0</v>
      </c>
      <c r="AK41" s="203">
        <v>50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17.7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244.48</v>
      </c>
      <c r="M42" s="203">
        <v>13.29</v>
      </c>
      <c r="N42" s="203">
        <v>34.880000000000003</v>
      </c>
      <c r="O42" s="203">
        <v>0</v>
      </c>
      <c r="P42" s="203">
        <v>31.67</v>
      </c>
      <c r="Q42" s="203">
        <v>1.93</v>
      </c>
      <c r="R42" s="203">
        <v>2.89</v>
      </c>
      <c r="S42" s="203">
        <v>1.93</v>
      </c>
      <c r="T42" s="203">
        <v>0</v>
      </c>
      <c r="U42" s="203">
        <v>40.03</v>
      </c>
      <c r="V42" s="203">
        <v>1.92</v>
      </c>
      <c r="W42" s="203">
        <v>6.74</v>
      </c>
      <c r="X42" s="203">
        <v>24.06</v>
      </c>
      <c r="Y42" s="203">
        <v>0</v>
      </c>
      <c r="Z42" s="203">
        <v>38.5</v>
      </c>
      <c r="AA42" s="203">
        <v>7.7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6.94</v>
      </c>
      <c r="AJ42" s="203">
        <v>0</v>
      </c>
      <c r="AK42" s="203">
        <v>50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17.7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244.48</v>
      </c>
      <c r="M43" s="203">
        <v>13.29</v>
      </c>
      <c r="N43" s="203">
        <v>34.880000000000003</v>
      </c>
      <c r="O43" s="203">
        <v>0</v>
      </c>
      <c r="P43" s="203">
        <v>31.67</v>
      </c>
      <c r="Q43" s="203">
        <v>1.93</v>
      </c>
      <c r="R43" s="203">
        <v>2.89</v>
      </c>
      <c r="S43" s="203">
        <v>2</v>
      </c>
      <c r="T43" s="203">
        <v>0</v>
      </c>
      <c r="U43" s="203">
        <v>40.03</v>
      </c>
      <c r="V43" s="203">
        <v>1.92</v>
      </c>
      <c r="W43" s="203">
        <v>6.74</v>
      </c>
      <c r="X43" s="203">
        <v>24.06</v>
      </c>
      <c r="Y43" s="203">
        <v>0</v>
      </c>
      <c r="Z43" s="203">
        <v>38.5</v>
      </c>
      <c r="AA43" s="203">
        <v>7.7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6.94</v>
      </c>
      <c r="AJ43" s="203">
        <v>0</v>
      </c>
      <c r="AK43" s="203">
        <v>50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17.7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244.48</v>
      </c>
      <c r="M44" s="203">
        <v>13.29</v>
      </c>
      <c r="N44" s="203">
        <v>34.880000000000003</v>
      </c>
      <c r="O44" s="203">
        <v>0</v>
      </c>
      <c r="P44" s="203">
        <v>31.67</v>
      </c>
      <c r="Q44" s="203">
        <v>1.93</v>
      </c>
      <c r="R44" s="203">
        <v>2.89</v>
      </c>
      <c r="S44" s="203">
        <v>2</v>
      </c>
      <c r="T44" s="203">
        <v>0</v>
      </c>
      <c r="U44" s="203">
        <v>40.03</v>
      </c>
      <c r="V44" s="203">
        <v>1.92</v>
      </c>
      <c r="W44" s="203">
        <v>6.74</v>
      </c>
      <c r="X44" s="203">
        <v>24.06</v>
      </c>
      <c r="Y44" s="203">
        <v>0</v>
      </c>
      <c r="Z44" s="203">
        <v>38.5</v>
      </c>
      <c r="AA44" s="203">
        <v>7.7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6.94</v>
      </c>
      <c r="AJ44" s="203">
        <v>0</v>
      </c>
      <c r="AK44" s="203">
        <v>50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17.7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244.47</v>
      </c>
      <c r="M45" s="203">
        <v>13.29</v>
      </c>
      <c r="N45" s="203">
        <v>34.880000000000003</v>
      </c>
      <c r="O45" s="203">
        <v>0</v>
      </c>
      <c r="P45" s="203">
        <v>32.11</v>
      </c>
      <c r="Q45" s="203">
        <v>1.93</v>
      </c>
      <c r="R45" s="203">
        <v>3</v>
      </c>
      <c r="S45" s="203">
        <v>3.48</v>
      </c>
      <c r="T45" s="203">
        <v>0</v>
      </c>
      <c r="U45" s="203">
        <v>40.53</v>
      </c>
      <c r="V45" s="203">
        <v>1.92</v>
      </c>
      <c r="W45" s="203">
        <v>6.74</v>
      </c>
      <c r="X45" s="203">
        <v>24.06</v>
      </c>
      <c r="Y45" s="203">
        <v>0</v>
      </c>
      <c r="Z45" s="203">
        <v>38.5</v>
      </c>
      <c r="AA45" s="203">
        <v>7.7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6.94</v>
      </c>
      <c r="AJ45" s="203">
        <v>0</v>
      </c>
      <c r="AK45" s="203">
        <v>52.88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17.7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244.47</v>
      </c>
      <c r="M46" s="203">
        <v>13.29</v>
      </c>
      <c r="N46" s="203">
        <v>34.880000000000003</v>
      </c>
      <c r="O46" s="203">
        <v>0</v>
      </c>
      <c r="P46" s="203">
        <v>32.11</v>
      </c>
      <c r="Q46" s="203">
        <v>1.93</v>
      </c>
      <c r="R46" s="203">
        <v>3</v>
      </c>
      <c r="S46" s="203">
        <v>3.48</v>
      </c>
      <c r="T46" s="203">
        <v>0</v>
      </c>
      <c r="U46" s="203">
        <v>40.53</v>
      </c>
      <c r="V46" s="203">
        <v>1.92</v>
      </c>
      <c r="W46" s="203">
        <v>10.28</v>
      </c>
      <c r="X46" s="203">
        <v>43.56</v>
      </c>
      <c r="Y46" s="203">
        <v>0</v>
      </c>
      <c r="Z46" s="203">
        <v>66.319999999999993</v>
      </c>
      <c r="AA46" s="203">
        <v>7.7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6.94</v>
      </c>
      <c r="AJ46" s="203">
        <v>0</v>
      </c>
      <c r="AK46" s="203">
        <v>52.88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17.7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1.4</v>
      </c>
      <c r="L47" s="203">
        <v>244.47</v>
      </c>
      <c r="M47" s="203">
        <v>13.29</v>
      </c>
      <c r="N47" s="203">
        <v>34.880000000000003</v>
      </c>
      <c r="O47" s="203">
        <v>0</v>
      </c>
      <c r="P47" s="203">
        <v>32.11</v>
      </c>
      <c r="Q47" s="203">
        <v>3.12</v>
      </c>
      <c r="R47" s="203">
        <v>3</v>
      </c>
      <c r="S47" s="203">
        <v>3.48</v>
      </c>
      <c r="T47" s="203">
        <v>0</v>
      </c>
      <c r="U47" s="203">
        <v>40.53</v>
      </c>
      <c r="V47" s="203">
        <v>1.93</v>
      </c>
      <c r="W47" s="203">
        <v>10.28</v>
      </c>
      <c r="X47" s="203">
        <v>43.56</v>
      </c>
      <c r="Y47" s="203">
        <v>0</v>
      </c>
      <c r="Z47" s="203">
        <v>66.989999999999995</v>
      </c>
      <c r="AA47" s="203">
        <v>7.76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6.94</v>
      </c>
      <c r="AJ47" s="203">
        <v>0</v>
      </c>
      <c r="AK47" s="203">
        <v>52.88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17.7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1.4</v>
      </c>
      <c r="L48" s="203">
        <v>244.47</v>
      </c>
      <c r="M48" s="203">
        <v>13.29</v>
      </c>
      <c r="N48" s="203">
        <v>34.880000000000003</v>
      </c>
      <c r="O48" s="203">
        <v>0</v>
      </c>
      <c r="P48" s="203">
        <v>32.11</v>
      </c>
      <c r="Q48" s="203">
        <v>3.2</v>
      </c>
      <c r="R48" s="203">
        <v>3</v>
      </c>
      <c r="S48" s="203">
        <v>3.48</v>
      </c>
      <c r="T48" s="203">
        <v>0</v>
      </c>
      <c r="U48" s="203">
        <v>40.53</v>
      </c>
      <c r="V48" s="203">
        <v>1.93</v>
      </c>
      <c r="W48" s="203">
        <v>10.28</v>
      </c>
      <c r="X48" s="203">
        <v>43.56</v>
      </c>
      <c r="Y48" s="203">
        <v>0</v>
      </c>
      <c r="Z48" s="203">
        <v>66.989999999999995</v>
      </c>
      <c r="AA48" s="203">
        <v>7.76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6.94</v>
      </c>
      <c r="AJ48" s="203">
        <v>0</v>
      </c>
      <c r="AK48" s="203">
        <v>52.88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17.7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1.4</v>
      </c>
      <c r="L49" s="203">
        <v>244.47</v>
      </c>
      <c r="M49" s="203">
        <v>13.29</v>
      </c>
      <c r="N49" s="203">
        <v>34.880000000000003</v>
      </c>
      <c r="O49" s="203">
        <v>0</v>
      </c>
      <c r="P49" s="203">
        <v>32</v>
      </c>
      <c r="Q49" s="203">
        <v>3.2</v>
      </c>
      <c r="R49" s="203">
        <v>3</v>
      </c>
      <c r="S49" s="203">
        <v>3.48</v>
      </c>
      <c r="T49" s="203">
        <v>0</v>
      </c>
      <c r="U49" s="203">
        <v>40.53</v>
      </c>
      <c r="V49" s="203">
        <v>1.93</v>
      </c>
      <c r="W49" s="203">
        <v>10.28</v>
      </c>
      <c r="X49" s="203">
        <v>43.56</v>
      </c>
      <c r="Y49" s="203">
        <v>0</v>
      </c>
      <c r="Z49" s="203">
        <v>66.319999999999993</v>
      </c>
      <c r="AA49" s="203">
        <v>7.7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6.94</v>
      </c>
      <c r="AJ49" s="203">
        <v>0</v>
      </c>
      <c r="AK49" s="203">
        <v>52.88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17.7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1.43</v>
      </c>
      <c r="L50" s="203">
        <v>244.47</v>
      </c>
      <c r="M50" s="203">
        <v>13.29</v>
      </c>
      <c r="N50" s="203">
        <v>34.880000000000003</v>
      </c>
      <c r="O50" s="203">
        <v>0</v>
      </c>
      <c r="P50" s="203">
        <v>32</v>
      </c>
      <c r="Q50" s="203">
        <v>3.2</v>
      </c>
      <c r="R50" s="203">
        <v>3</v>
      </c>
      <c r="S50" s="203">
        <v>3.48</v>
      </c>
      <c r="T50" s="203">
        <v>0</v>
      </c>
      <c r="U50" s="203">
        <v>40.53</v>
      </c>
      <c r="V50" s="203">
        <v>1.93</v>
      </c>
      <c r="W50" s="203">
        <v>10.28</v>
      </c>
      <c r="X50" s="203">
        <v>43.56</v>
      </c>
      <c r="Y50" s="203">
        <v>0</v>
      </c>
      <c r="Z50" s="203">
        <v>66.319999999999993</v>
      </c>
      <c r="AA50" s="203">
        <v>24.57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6.94</v>
      </c>
      <c r="AJ50" s="203">
        <v>0</v>
      </c>
      <c r="AK50" s="203">
        <v>52.88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17.7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1.41</v>
      </c>
      <c r="L51" s="203">
        <v>244.47</v>
      </c>
      <c r="M51" s="203">
        <v>13.29</v>
      </c>
      <c r="N51" s="203">
        <v>34.880000000000003</v>
      </c>
      <c r="O51" s="203">
        <v>0</v>
      </c>
      <c r="P51" s="203">
        <v>32</v>
      </c>
      <c r="Q51" s="203">
        <v>3.2</v>
      </c>
      <c r="R51" s="203">
        <v>3</v>
      </c>
      <c r="S51" s="203">
        <v>3.48</v>
      </c>
      <c r="T51" s="203">
        <v>0</v>
      </c>
      <c r="U51" s="203">
        <v>40.53</v>
      </c>
      <c r="V51" s="203">
        <v>1.93</v>
      </c>
      <c r="W51" s="203">
        <v>10.28</v>
      </c>
      <c r="X51" s="203">
        <v>43.56</v>
      </c>
      <c r="Y51" s="203">
        <v>0</v>
      </c>
      <c r="Z51" s="203">
        <v>66.319999999999993</v>
      </c>
      <c r="AA51" s="203">
        <v>24.57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6.09</v>
      </c>
      <c r="AJ51" s="203">
        <v>0</v>
      </c>
      <c r="AK51" s="203">
        <v>52.88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17.7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1.41</v>
      </c>
      <c r="L52" s="203">
        <v>244.47</v>
      </c>
      <c r="M52" s="203">
        <v>13.29</v>
      </c>
      <c r="N52" s="203">
        <v>34.880000000000003</v>
      </c>
      <c r="O52" s="203">
        <v>0</v>
      </c>
      <c r="P52" s="203">
        <v>32</v>
      </c>
      <c r="Q52" s="203">
        <v>2.21</v>
      </c>
      <c r="R52" s="203">
        <v>3</v>
      </c>
      <c r="S52" s="203">
        <v>2.35</v>
      </c>
      <c r="T52" s="203">
        <v>0</v>
      </c>
      <c r="U52" s="203">
        <v>40.53</v>
      </c>
      <c r="V52" s="203">
        <v>1.92</v>
      </c>
      <c r="W52" s="203">
        <v>10.28</v>
      </c>
      <c r="X52" s="203">
        <v>43.56</v>
      </c>
      <c r="Y52" s="203">
        <v>0</v>
      </c>
      <c r="Z52" s="203">
        <v>66.319999999999993</v>
      </c>
      <c r="AA52" s="203">
        <v>24.57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6.09</v>
      </c>
      <c r="AJ52" s="203">
        <v>0</v>
      </c>
      <c r="AK52" s="203">
        <v>52.88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17.7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1.41</v>
      </c>
      <c r="L53" s="203">
        <v>244.47</v>
      </c>
      <c r="M53" s="203">
        <v>13.29</v>
      </c>
      <c r="N53" s="203">
        <v>34.880000000000003</v>
      </c>
      <c r="O53" s="203">
        <v>0</v>
      </c>
      <c r="P53" s="203">
        <v>32</v>
      </c>
      <c r="Q53" s="203">
        <v>2.21</v>
      </c>
      <c r="R53" s="203">
        <v>3</v>
      </c>
      <c r="S53" s="203">
        <v>2.35</v>
      </c>
      <c r="T53" s="203">
        <v>0</v>
      </c>
      <c r="U53" s="203">
        <v>40.53</v>
      </c>
      <c r="V53" s="203">
        <v>1.92</v>
      </c>
      <c r="W53" s="203">
        <v>10.28</v>
      </c>
      <c r="X53" s="203">
        <v>43.56</v>
      </c>
      <c r="Y53" s="203">
        <v>0</v>
      </c>
      <c r="Z53" s="203">
        <v>66.319999999999993</v>
      </c>
      <c r="AA53" s="203">
        <v>24.57</v>
      </c>
      <c r="AB53" s="203">
        <v>0</v>
      </c>
      <c r="AC53" s="203">
        <v>8.25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6.09</v>
      </c>
      <c r="AJ53" s="203">
        <v>0</v>
      </c>
      <c r="AK53" s="203">
        <v>52.88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17.7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1.41</v>
      </c>
      <c r="L54" s="203">
        <v>244.47</v>
      </c>
      <c r="M54" s="203">
        <v>13.29</v>
      </c>
      <c r="N54" s="203">
        <v>34.880000000000003</v>
      </c>
      <c r="O54" s="203">
        <v>0</v>
      </c>
      <c r="P54" s="203">
        <v>32</v>
      </c>
      <c r="Q54" s="203">
        <v>2.21</v>
      </c>
      <c r="R54" s="203">
        <v>3</v>
      </c>
      <c r="S54" s="203">
        <v>2.35</v>
      </c>
      <c r="T54" s="203">
        <v>0</v>
      </c>
      <c r="U54" s="203">
        <v>40.53</v>
      </c>
      <c r="V54" s="203">
        <v>1.92</v>
      </c>
      <c r="W54" s="203">
        <v>10.28</v>
      </c>
      <c r="X54" s="203">
        <v>43.56</v>
      </c>
      <c r="Y54" s="203">
        <v>0</v>
      </c>
      <c r="Z54" s="203">
        <v>66.319999999999993</v>
      </c>
      <c r="AA54" s="203">
        <v>7.7</v>
      </c>
      <c r="AB54" s="203">
        <v>0</v>
      </c>
      <c r="AC54" s="203">
        <v>8.25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6.09</v>
      </c>
      <c r="AJ54" s="203">
        <v>0</v>
      </c>
      <c r="AK54" s="203">
        <v>52.88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17.7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1.52</v>
      </c>
      <c r="L55" s="203">
        <v>244.48</v>
      </c>
      <c r="M55" s="203">
        <v>13.29</v>
      </c>
      <c r="N55" s="203">
        <v>34.880000000000003</v>
      </c>
      <c r="O55" s="203">
        <v>0</v>
      </c>
      <c r="P55" s="203">
        <v>30.56</v>
      </c>
      <c r="Q55" s="203">
        <v>2.21</v>
      </c>
      <c r="R55" s="203">
        <v>3</v>
      </c>
      <c r="S55" s="203">
        <v>2.35</v>
      </c>
      <c r="T55" s="203">
        <v>0</v>
      </c>
      <c r="U55" s="203">
        <v>40.53</v>
      </c>
      <c r="V55" s="203">
        <v>1.92</v>
      </c>
      <c r="W55" s="203">
        <v>6.74</v>
      </c>
      <c r="X55" s="203">
        <v>24.06</v>
      </c>
      <c r="Y55" s="203">
        <v>0</v>
      </c>
      <c r="Z55" s="203">
        <v>38.5</v>
      </c>
      <c r="AA55" s="203">
        <v>7.7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6.06</v>
      </c>
      <c r="AJ55" s="203">
        <v>0</v>
      </c>
      <c r="AK55" s="203">
        <v>52.88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17.7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1.52</v>
      </c>
      <c r="L56" s="203">
        <v>244.47</v>
      </c>
      <c r="M56" s="203">
        <v>13.29</v>
      </c>
      <c r="N56" s="203">
        <v>34.880000000000003</v>
      </c>
      <c r="O56" s="203">
        <v>0</v>
      </c>
      <c r="P56" s="203">
        <v>30.56</v>
      </c>
      <c r="Q56" s="203">
        <v>2.21</v>
      </c>
      <c r="R56" s="203">
        <v>3</v>
      </c>
      <c r="S56" s="203">
        <v>2.35</v>
      </c>
      <c r="T56" s="203">
        <v>0</v>
      </c>
      <c r="U56" s="203">
        <v>40.53</v>
      </c>
      <c r="V56" s="203">
        <v>1.92</v>
      </c>
      <c r="W56" s="203">
        <v>6.74</v>
      </c>
      <c r="X56" s="203">
        <v>24.06</v>
      </c>
      <c r="Y56" s="203">
        <v>0</v>
      </c>
      <c r="Z56" s="203">
        <v>38.5</v>
      </c>
      <c r="AA56" s="203">
        <v>7.7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6.09</v>
      </c>
      <c r="AJ56" s="203">
        <v>0</v>
      </c>
      <c r="AK56" s="203">
        <v>52.88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17.7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1.41</v>
      </c>
      <c r="L57" s="203">
        <v>244.47</v>
      </c>
      <c r="M57" s="203">
        <v>13.29</v>
      </c>
      <c r="N57" s="203">
        <v>34.880000000000003</v>
      </c>
      <c r="O57" s="203">
        <v>0</v>
      </c>
      <c r="P57" s="203">
        <v>30.56</v>
      </c>
      <c r="Q57" s="203">
        <v>2.21</v>
      </c>
      <c r="R57" s="203">
        <v>3</v>
      </c>
      <c r="S57" s="203">
        <v>2.35</v>
      </c>
      <c r="T57" s="203">
        <v>0</v>
      </c>
      <c r="U57" s="203">
        <v>40.53</v>
      </c>
      <c r="V57" s="203">
        <v>1.92</v>
      </c>
      <c r="W57" s="203">
        <v>6.74</v>
      </c>
      <c r="X57" s="203">
        <v>24.06</v>
      </c>
      <c r="Y57" s="203">
        <v>0</v>
      </c>
      <c r="Z57" s="203">
        <v>38.5</v>
      </c>
      <c r="AA57" s="203">
        <v>7.7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6.09</v>
      </c>
      <c r="AJ57" s="203">
        <v>0</v>
      </c>
      <c r="AK57" s="203">
        <v>52.88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17.7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1.41</v>
      </c>
      <c r="L58" s="203">
        <v>244.47</v>
      </c>
      <c r="M58" s="203">
        <v>13.29</v>
      </c>
      <c r="N58" s="203">
        <v>34.880000000000003</v>
      </c>
      <c r="O58" s="203">
        <v>0</v>
      </c>
      <c r="P58" s="203">
        <v>30.56</v>
      </c>
      <c r="Q58" s="203">
        <v>2.21</v>
      </c>
      <c r="R58" s="203">
        <v>3</v>
      </c>
      <c r="S58" s="203">
        <v>2.35</v>
      </c>
      <c r="T58" s="203">
        <v>0</v>
      </c>
      <c r="U58" s="203">
        <v>40.53</v>
      </c>
      <c r="V58" s="203">
        <v>1.92</v>
      </c>
      <c r="W58" s="203">
        <v>10.28</v>
      </c>
      <c r="X58" s="203">
        <v>43.56</v>
      </c>
      <c r="Y58" s="203">
        <v>0</v>
      </c>
      <c r="Z58" s="203">
        <v>66.319999999999993</v>
      </c>
      <c r="AA58" s="203">
        <v>7.7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6.09</v>
      </c>
      <c r="AJ58" s="203">
        <v>0</v>
      </c>
      <c r="AK58" s="203">
        <v>52.88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17.7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1.43</v>
      </c>
      <c r="L59" s="203">
        <v>244.48</v>
      </c>
      <c r="M59" s="203">
        <v>13.29</v>
      </c>
      <c r="N59" s="203">
        <v>34.880000000000003</v>
      </c>
      <c r="O59" s="203">
        <v>0</v>
      </c>
      <c r="P59" s="203">
        <v>30.56</v>
      </c>
      <c r="Q59" s="203">
        <v>2.21</v>
      </c>
      <c r="R59" s="203">
        <v>3</v>
      </c>
      <c r="S59" s="203">
        <v>2.35</v>
      </c>
      <c r="T59" s="203">
        <v>0</v>
      </c>
      <c r="U59" s="203">
        <v>40.53</v>
      </c>
      <c r="V59" s="203">
        <v>6.12</v>
      </c>
      <c r="W59" s="203">
        <v>10.28</v>
      </c>
      <c r="X59" s="203">
        <v>43.56</v>
      </c>
      <c r="Y59" s="203">
        <v>0</v>
      </c>
      <c r="Z59" s="203">
        <v>66.319999999999993</v>
      </c>
      <c r="AA59" s="203">
        <v>24.57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6.09</v>
      </c>
      <c r="AJ59" s="203">
        <v>0</v>
      </c>
      <c r="AK59" s="203">
        <v>69.599999999999994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17.7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0.72</v>
      </c>
      <c r="L60" s="203">
        <v>244.47</v>
      </c>
      <c r="M60" s="203">
        <v>13.29</v>
      </c>
      <c r="N60" s="203">
        <v>34.880000000000003</v>
      </c>
      <c r="O60" s="203">
        <v>0</v>
      </c>
      <c r="P60" s="203">
        <v>30.56</v>
      </c>
      <c r="Q60" s="203">
        <v>6.44</v>
      </c>
      <c r="R60" s="203">
        <v>12.52</v>
      </c>
      <c r="S60" s="203">
        <v>7.79</v>
      </c>
      <c r="T60" s="203">
        <v>0</v>
      </c>
      <c r="U60" s="203">
        <v>40.53</v>
      </c>
      <c r="V60" s="203">
        <v>6.12</v>
      </c>
      <c r="W60" s="203">
        <v>10.28</v>
      </c>
      <c r="X60" s="203">
        <v>43.56</v>
      </c>
      <c r="Y60" s="203">
        <v>0</v>
      </c>
      <c r="Z60" s="203">
        <v>66.319999999999993</v>
      </c>
      <c r="AA60" s="203">
        <v>24.57</v>
      </c>
      <c r="AB60" s="203">
        <v>0</v>
      </c>
      <c r="AC60" s="203">
        <v>8.25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3.92</v>
      </c>
      <c r="AJ60" s="203">
        <v>0</v>
      </c>
      <c r="AK60" s="203">
        <v>69.599999999999994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17.7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2.84</v>
      </c>
      <c r="L61" s="203">
        <v>288.75</v>
      </c>
      <c r="M61" s="203">
        <v>13.29</v>
      </c>
      <c r="N61" s="203">
        <v>34.880000000000003</v>
      </c>
      <c r="O61" s="203">
        <v>0</v>
      </c>
      <c r="P61" s="203">
        <v>30.56</v>
      </c>
      <c r="Q61" s="203">
        <v>6.44</v>
      </c>
      <c r="R61" s="203">
        <v>12.52</v>
      </c>
      <c r="S61" s="203">
        <v>7.79</v>
      </c>
      <c r="T61" s="203">
        <v>0</v>
      </c>
      <c r="U61" s="203">
        <v>40.53</v>
      </c>
      <c r="V61" s="203">
        <v>6.12</v>
      </c>
      <c r="W61" s="203">
        <v>10.28</v>
      </c>
      <c r="X61" s="203">
        <v>43.56</v>
      </c>
      <c r="Y61" s="203">
        <v>0</v>
      </c>
      <c r="Z61" s="203">
        <v>66.319999999999993</v>
      </c>
      <c r="AA61" s="203">
        <v>24.57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6.06</v>
      </c>
      <c r="AJ61" s="203">
        <v>0</v>
      </c>
      <c r="AK61" s="203">
        <v>69.599999999999994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17.7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2.84</v>
      </c>
      <c r="L62" s="203">
        <v>308</v>
      </c>
      <c r="M62" s="203">
        <v>13.29</v>
      </c>
      <c r="N62" s="203">
        <v>34.880000000000003</v>
      </c>
      <c r="O62" s="203">
        <v>0</v>
      </c>
      <c r="P62" s="203">
        <v>30.56</v>
      </c>
      <c r="Q62" s="203">
        <v>6.44</v>
      </c>
      <c r="R62" s="203">
        <v>12.52</v>
      </c>
      <c r="S62" s="203">
        <v>7.79</v>
      </c>
      <c r="T62" s="203">
        <v>0</v>
      </c>
      <c r="U62" s="203">
        <v>40.53</v>
      </c>
      <c r="V62" s="203">
        <v>6.12</v>
      </c>
      <c r="W62" s="203">
        <v>10.28</v>
      </c>
      <c r="X62" s="203">
        <v>43.56</v>
      </c>
      <c r="Y62" s="203">
        <v>0</v>
      </c>
      <c r="Z62" s="203">
        <v>66.319999999999993</v>
      </c>
      <c r="AA62" s="203">
        <v>24.57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6.09</v>
      </c>
      <c r="AJ62" s="203">
        <v>0</v>
      </c>
      <c r="AK62" s="203">
        <v>69.599999999999994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17.7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2.84</v>
      </c>
      <c r="L63" s="203">
        <v>336.87</v>
      </c>
      <c r="M63" s="203">
        <v>13.29</v>
      </c>
      <c r="N63" s="203">
        <v>34.880000000000003</v>
      </c>
      <c r="O63" s="203">
        <v>0</v>
      </c>
      <c r="P63" s="203">
        <v>30.56</v>
      </c>
      <c r="Q63" s="203">
        <v>6.44</v>
      </c>
      <c r="R63" s="203">
        <v>12.52</v>
      </c>
      <c r="S63" s="203">
        <v>7.79</v>
      </c>
      <c r="T63" s="203">
        <v>0</v>
      </c>
      <c r="U63" s="203">
        <v>40.53</v>
      </c>
      <c r="V63" s="203">
        <v>6.12</v>
      </c>
      <c r="W63" s="203">
        <v>10.28</v>
      </c>
      <c r="X63" s="203">
        <v>43.56</v>
      </c>
      <c r="Y63" s="203">
        <v>0</v>
      </c>
      <c r="Z63" s="203">
        <v>66.319999999999993</v>
      </c>
      <c r="AA63" s="203">
        <v>24.57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6.09</v>
      </c>
      <c r="AJ63" s="203">
        <v>0</v>
      </c>
      <c r="AK63" s="203">
        <v>69.599999999999994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17.7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2.84</v>
      </c>
      <c r="L64" s="203">
        <v>443.64</v>
      </c>
      <c r="M64" s="203">
        <v>13.29</v>
      </c>
      <c r="N64" s="203">
        <v>34.880000000000003</v>
      </c>
      <c r="O64" s="203">
        <v>0</v>
      </c>
      <c r="P64" s="203">
        <v>30.56</v>
      </c>
      <c r="Q64" s="203">
        <v>6.44</v>
      </c>
      <c r="R64" s="203">
        <v>12.52</v>
      </c>
      <c r="S64" s="203">
        <v>7.79</v>
      </c>
      <c r="T64" s="203">
        <v>0</v>
      </c>
      <c r="U64" s="203">
        <v>40.53</v>
      </c>
      <c r="V64" s="203">
        <v>6.12</v>
      </c>
      <c r="W64" s="203">
        <v>10.28</v>
      </c>
      <c r="X64" s="203">
        <v>43.56</v>
      </c>
      <c r="Y64" s="203">
        <v>0</v>
      </c>
      <c r="Z64" s="203">
        <v>66.319999999999993</v>
      </c>
      <c r="AA64" s="203">
        <v>24.57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6.09</v>
      </c>
      <c r="AJ64" s="203">
        <v>0</v>
      </c>
      <c r="AK64" s="203">
        <v>69.599999999999994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17.7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2.84</v>
      </c>
      <c r="L65" s="203">
        <v>443.64</v>
      </c>
      <c r="M65" s="203">
        <v>13.29</v>
      </c>
      <c r="N65" s="203">
        <v>34.880000000000003</v>
      </c>
      <c r="O65" s="203">
        <v>0</v>
      </c>
      <c r="P65" s="203">
        <v>30.56</v>
      </c>
      <c r="Q65" s="203">
        <v>6.44</v>
      </c>
      <c r="R65" s="203">
        <v>12.52</v>
      </c>
      <c r="S65" s="203">
        <v>7.79</v>
      </c>
      <c r="T65" s="203">
        <v>0</v>
      </c>
      <c r="U65" s="203">
        <v>41.52</v>
      </c>
      <c r="V65" s="203">
        <v>6.12</v>
      </c>
      <c r="W65" s="203">
        <v>10.28</v>
      </c>
      <c r="X65" s="203">
        <v>43.56</v>
      </c>
      <c r="Y65" s="203">
        <v>0</v>
      </c>
      <c r="Z65" s="203">
        <v>67.14</v>
      </c>
      <c r="AA65" s="203">
        <v>24.57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6.09</v>
      </c>
      <c r="AJ65" s="203">
        <v>0</v>
      </c>
      <c r="AK65" s="203">
        <v>69.599999999999994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17.7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2.84</v>
      </c>
      <c r="L66" s="203">
        <v>443.64</v>
      </c>
      <c r="M66" s="203">
        <v>13.29</v>
      </c>
      <c r="N66" s="203">
        <v>34.880000000000003</v>
      </c>
      <c r="O66" s="203">
        <v>0</v>
      </c>
      <c r="P66" s="203">
        <v>30.56</v>
      </c>
      <c r="Q66" s="203">
        <v>6.44</v>
      </c>
      <c r="R66" s="203">
        <v>12.52</v>
      </c>
      <c r="S66" s="203">
        <v>7.79</v>
      </c>
      <c r="T66" s="203">
        <v>0</v>
      </c>
      <c r="U66" s="203">
        <v>42.02</v>
      </c>
      <c r="V66" s="203">
        <v>6.12</v>
      </c>
      <c r="W66" s="203">
        <v>10.28</v>
      </c>
      <c r="X66" s="203">
        <v>43.56</v>
      </c>
      <c r="Y66" s="203">
        <v>0</v>
      </c>
      <c r="Z66" s="203">
        <v>67.14</v>
      </c>
      <c r="AA66" s="203">
        <v>24.57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6.09</v>
      </c>
      <c r="AJ66" s="203">
        <v>0</v>
      </c>
      <c r="AK66" s="203">
        <v>69.599999999999994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17.7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2.84</v>
      </c>
      <c r="L67" s="203">
        <v>443.64</v>
      </c>
      <c r="M67" s="203">
        <v>13.29</v>
      </c>
      <c r="N67" s="203">
        <v>34.880000000000003</v>
      </c>
      <c r="O67" s="203">
        <v>0</v>
      </c>
      <c r="P67" s="203">
        <v>30.56</v>
      </c>
      <c r="Q67" s="203">
        <v>6.44</v>
      </c>
      <c r="R67" s="203">
        <v>12.52</v>
      </c>
      <c r="S67" s="203">
        <v>7.79</v>
      </c>
      <c r="T67" s="203">
        <v>0</v>
      </c>
      <c r="U67" s="203">
        <v>42.02</v>
      </c>
      <c r="V67" s="203">
        <v>6.12</v>
      </c>
      <c r="W67" s="203">
        <v>10.28</v>
      </c>
      <c r="X67" s="203">
        <v>43.56</v>
      </c>
      <c r="Y67" s="203">
        <v>0</v>
      </c>
      <c r="Z67" s="203">
        <v>66.319999999999993</v>
      </c>
      <c r="AA67" s="203">
        <v>24.57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6.06</v>
      </c>
      <c r="AJ67" s="203">
        <v>0</v>
      </c>
      <c r="AK67" s="203">
        <v>69.599999999999994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17.7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2.84</v>
      </c>
      <c r="L68" s="203">
        <v>443.64</v>
      </c>
      <c r="M68" s="203">
        <v>13.29</v>
      </c>
      <c r="N68" s="203">
        <v>34.880000000000003</v>
      </c>
      <c r="O68" s="203">
        <v>0</v>
      </c>
      <c r="P68" s="203">
        <v>30.56</v>
      </c>
      <c r="Q68" s="203">
        <v>6.44</v>
      </c>
      <c r="R68" s="203">
        <v>12.52</v>
      </c>
      <c r="S68" s="203">
        <v>7.79</v>
      </c>
      <c r="T68" s="203">
        <v>0</v>
      </c>
      <c r="U68" s="203">
        <v>42.02</v>
      </c>
      <c r="V68" s="203">
        <v>6.12</v>
      </c>
      <c r="W68" s="203">
        <v>10.28</v>
      </c>
      <c r="X68" s="203">
        <v>43.56</v>
      </c>
      <c r="Y68" s="203">
        <v>0</v>
      </c>
      <c r="Z68" s="203">
        <v>66.319999999999993</v>
      </c>
      <c r="AA68" s="203">
        <v>24.57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6.09</v>
      </c>
      <c r="AJ68" s="203">
        <v>0</v>
      </c>
      <c r="AK68" s="203">
        <v>69.599999999999994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17.7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2.84</v>
      </c>
      <c r="L69" s="203">
        <v>443.64</v>
      </c>
      <c r="M69" s="203">
        <v>13.29</v>
      </c>
      <c r="N69" s="203">
        <v>34.880000000000003</v>
      </c>
      <c r="O69" s="203">
        <v>0</v>
      </c>
      <c r="P69" s="203">
        <v>30.56</v>
      </c>
      <c r="Q69" s="203">
        <v>6.44</v>
      </c>
      <c r="R69" s="203">
        <v>12.52</v>
      </c>
      <c r="S69" s="203">
        <v>7.79</v>
      </c>
      <c r="T69" s="203">
        <v>0</v>
      </c>
      <c r="U69" s="203">
        <v>44.85</v>
      </c>
      <c r="V69" s="203">
        <v>6.12</v>
      </c>
      <c r="W69" s="203">
        <v>10.28</v>
      </c>
      <c r="X69" s="203">
        <v>43.56</v>
      </c>
      <c r="Y69" s="203">
        <v>0</v>
      </c>
      <c r="Z69" s="203">
        <v>67.12</v>
      </c>
      <c r="AA69" s="203">
        <v>24.57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6.09</v>
      </c>
      <c r="AJ69" s="203">
        <v>0</v>
      </c>
      <c r="AK69" s="203">
        <v>69.599999999999994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17.7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2.84</v>
      </c>
      <c r="L70" s="203">
        <v>443.64</v>
      </c>
      <c r="M70" s="203">
        <v>13.29</v>
      </c>
      <c r="N70" s="203">
        <v>34.880000000000003</v>
      </c>
      <c r="O70" s="203">
        <v>0</v>
      </c>
      <c r="P70" s="203">
        <v>30.56</v>
      </c>
      <c r="Q70" s="203">
        <v>6.44</v>
      </c>
      <c r="R70" s="203">
        <v>12.52</v>
      </c>
      <c r="S70" s="203">
        <v>7.79</v>
      </c>
      <c r="T70" s="203">
        <v>0</v>
      </c>
      <c r="U70" s="203">
        <v>45.68</v>
      </c>
      <c r="V70" s="203">
        <v>6.12</v>
      </c>
      <c r="W70" s="203">
        <v>10.28</v>
      </c>
      <c r="X70" s="203">
        <v>43.56</v>
      </c>
      <c r="Y70" s="203">
        <v>0</v>
      </c>
      <c r="Z70" s="203">
        <v>67.12</v>
      </c>
      <c r="AA70" s="203">
        <v>24.57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6.09</v>
      </c>
      <c r="AJ70" s="203">
        <v>0</v>
      </c>
      <c r="AK70" s="203">
        <v>69.599999999999994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17.7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2.84</v>
      </c>
      <c r="L71" s="203">
        <v>443.64</v>
      </c>
      <c r="M71" s="203">
        <v>13.29</v>
      </c>
      <c r="N71" s="203">
        <v>34.880000000000003</v>
      </c>
      <c r="O71" s="203">
        <v>0</v>
      </c>
      <c r="P71" s="203">
        <v>30.56</v>
      </c>
      <c r="Q71" s="203">
        <v>6.44</v>
      </c>
      <c r="R71" s="203">
        <v>12.52</v>
      </c>
      <c r="S71" s="203">
        <v>7.79</v>
      </c>
      <c r="T71" s="203">
        <v>0</v>
      </c>
      <c r="U71" s="203">
        <v>47.33</v>
      </c>
      <c r="V71" s="203">
        <v>6.12</v>
      </c>
      <c r="W71" s="203">
        <v>10.28</v>
      </c>
      <c r="X71" s="203">
        <v>43.56</v>
      </c>
      <c r="Y71" s="203">
        <v>0</v>
      </c>
      <c r="Z71" s="203">
        <v>66.319999999999993</v>
      </c>
      <c r="AA71" s="203">
        <v>24.57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6.09</v>
      </c>
      <c r="AJ71" s="203">
        <v>0</v>
      </c>
      <c r="AK71" s="203">
        <v>69.599999999999994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17.7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2.84</v>
      </c>
      <c r="L72" s="203">
        <v>443.64</v>
      </c>
      <c r="M72" s="203">
        <v>13.29</v>
      </c>
      <c r="N72" s="203">
        <v>34.880000000000003</v>
      </c>
      <c r="O72" s="203">
        <v>0</v>
      </c>
      <c r="P72" s="203">
        <v>30.56</v>
      </c>
      <c r="Q72" s="203">
        <v>6.44</v>
      </c>
      <c r="R72" s="203">
        <v>12.52</v>
      </c>
      <c r="S72" s="203">
        <v>7.79</v>
      </c>
      <c r="T72" s="203">
        <v>0</v>
      </c>
      <c r="U72" s="203">
        <v>48.17</v>
      </c>
      <c r="V72" s="203">
        <v>6.12</v>
      </c>
      <c r="W72" s="203">
        <v>10.28</v>
      </c>
      <c r="X72" s="203">
        <v>43.56</v>
      </c>
      <c r="Y72" s="203">
        <v>0</v>
      </c>
      <c r="Z72" s="203">
        <v>66.319999999999993</v>
      </c>
      <c r="AA72" s="203">
        <v>24.57</v>
      </c>
      <c r="AB72" s="203">
        <v>0</v>
      </c>
      <c r="AC72" s="203">
        <v>12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6.09</v>
      </c>
      <c r="AJ72" s="203">
        <v>0</v>
      </c>
      <c r="AK72" s="203">
        <v>69.599999999999994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17.7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2.84</v>
      </c>
      <c r="L73" s="203">
        <v>443.64</v>
      </c>
      <c r="M73" s="203">
        <v>13.29</v>
      </c>
      <c r="N73" s="203">
        <v>34.880000000000003</v>
      </c>
      <c r="O73" s="203">
        <v>0</v>
      </c>
      <c r="P73" s="203">
        <v>30.56</v>
      </c>
      <c r="Q73" s="203">
        <v>6.44</v>
      </c>
      <c r="R73" s="203">
        <v>12.52</v>
      </c>
      <c r="S73" s="203">
        <v>7.79</v>
      </c>
      <c r="T73" s="203">
        <v>0</v>
      </c>
      <c r="U73" s="203">
        <v>49</v>
      </c>
      <c r="V73" s="203">
        <v>6.12</v>
      </c>
      <c r="W73" s="203">
        <v>10.28</v>
      </c>
      <c r="X73" s="203">
        <v>43.56</v>
      </c>
      <c r="Y73" s="203">
        <v>0</v>
      </c>
      <c r="Z73" s="203">
        <v>66.319999999999993</v>
      </c>
      <c r="AA73" s="203">
        <v>24.57</v>
      </c>
      <c r="AB73" s="203">
        <v>0</v>
      </c>
      <c r="AC73" s="203">
        <v>12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6.06</v>
      </c>
      <c r="AJ73" s="203">
        <v>0</v>
      </c>
      <c r="AK73" s="203">
        <v>69.599999999999994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12.26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2.84</v>
      </c>
      <c r="L74" s="203">
        <v>443.64</v>
      </c>
      <c r="M74" s="203">
        <v>13.29</v>
      </c>
      <c r="N74" s="203">
        <v>34.880000000000003</v>
      </c>
      <c r="O74" s="203">
        <v>0</v>
      </c>
      <c r="P74" s="203">
        <v>30.56</v>
      </c>
      <c r="Q74" s="203">
        <v>6.44</v>
      </c>
      <c r="R74" s="203">
        <v>12.52</v>
      </c>
      <c r="S74" s="203">
        <v>7.79</v>
      </c>
      <c r="T74" s="203">
        <v>0</v>
      </c>
      <c r="U74" s="203">
        <v>49.83</v>
      </c>
      <c r="V74" s="203">
        <v>6.12</v>
      </c>
      <c r="W74" s="203">
        <v>10.28</v>
      </c>
      <c r="X74" s="203">
        <v>43.56</v>
      </c>
      <c r="Y74" s="203">
        <v>0</v>
      </c>
      <c r="Z74" s="203">
        <v>66.319999999999993</v>
      </c>
      <c r="AA74" s="203">
        <v>24.57</v>
      </c>
      <c r="AB74" s="203">
        <v>0</v>
      </c>
      <c r="AC74" s="203">
        <v>12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6.09</v>
      </c>
      <c r="AJ74" s="203">
        <v>0</v>
      </c>
      <c r="AK74" s="203">
        <v>69.599999999999994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7.91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2.84</v>
      </c>
      <c r="L75" s="203">
        <v>336.87</v>
      </c>
      <c r="M75" s="203">
        <v>13.29</v>
      </c>
      <c r="N75" s="203">
        <v>34.880000000000003</v>
      </c>
      <c r="O75" s="203">
        <v>0</v>
      </c>
      <c r="P75" s="203">
        <v>30.78</v>
      </c>
      <c r="Q75" s="203">
        <v>6.44</v>
      </c>
      <c r="R75" s="203">
        <v>12.52</v>
      </c>
      <c r="S75" s="203">
        <v>7.79</v>
      </c>
      <c r="T75" s="203">
        <v>0</v>
      </c>
      <c r="U75" s="203">
        <v>50.67</v>
      </c>
      <c r="V75" s="203">
        <v>6.12</v>
      </c>
      <c r="W75" s="203">
        <v>10.28</v>
      </c>
      <c r="X75" s="203">
        <v>43.56</v>
      </c>
      <c r="Y75" s="203">
        <v>0</v>
      </c>
      <c r="Z75" s="203">
        <v>71.040000000000006</v>
      </c>
      <c r="AA75" s="203">
        <v>24.57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6</v>
      </c>
      <c r="AJ75" s="203">
        <v>0</v>
      </c>
      <c r="AK75" s="203">
        <v>69.599999999999994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2.84</v>
      </c>
      <c r="L76" s="203">
        <v>418.68</v>
      </c>
      <c r="M76" s="203">
        <v>13.29</v>
      </c>
      <c r="N76" s="203">
        <v>34.880000000000003</v>
      </c>
      <c r="O76" s="203">
        <v>0</v>
      </c>
      <c r="P76" s="203">
        <v>30.78</v>
      </c>
      <c r="Q76" s="203">
        <v>6.44</v>
      </c>
      <c r="R76" s="203">
        <v>12.52</v>
      </c>
      <c r="S76" s="203">
        <v>7.79</v>
      </c>
      <c r="T76" s="203">
        <v>0</v>
      </c>
      <c r="U76" s="203">
        <v>50.67</v>
      </c>
      <c r="V76" s="203">
        <v>6.12</v>
      </c>
      <c r="W76" s="203">
        <v>10.28</v>
      </c>
      <c r="X76" s="203">
        <v>43.56</v>
      </c>
      <c r="Y76" s="203">
        <v>0</v>
      </c>
      <c r="Z76" s="203">
        <v>71.040000000000006</v>
      </c>
      <c r="AA76" s="203">
        <v>24.57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6</v>
      </c>
      <c r="AJ76" s="203">
        <v>0</v>
      </c>
      <c r="AK76" s="203">
        <v>69.599999999999994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2.84</v>
      </c>
      <c r="L77" s="203">
        <v>366.17</v>
      </c>
      <c r="M77" s="203">
        <v>13.29</v>
      </c>
      <c r="N77" s="203">
        <v>34.880000000000003</v>
      </c>
      <c r="O77" s="203">
        <v>0</v>
      </c>
      <c r="P77" s="203">
        <v>30.78</v>
      </c>
      <c r="Q77" s="203">
        <v>6.44</v>
      </c>
      <c r="R77" s="203">
        <v>12.52</v>
      </c>
      <c r="S77" s="203">
        <v>7.79</v>
      </c>
      <c r="T77" s="203">
        <v>0</v>
      </c>
      <c r="U77" s="203">
        <v>50.67</v>
      </c>
      <c r="V77" s="203">
        <v>6.12</v>
      </c>
      <c r="W77" s="203">
        <v>10.28</v>
      </c>
      <c r="X77" s="203">
        <v>43.56</v>
      </c>
      <c r="Y77" s="203">
        <v>0</v>
      </c>
      <c r="Z77" s="203">
        <v>71.040000000000006</v>
      </c>
      <c r="AA77" s="203">
        <v>24.57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6</v>
      </c>
      <c r="AJ77" s="203">
        <v>0</v>
      </c>
      <c r="AK77" s="203">
        <v>69.599999999999994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2.84</v>
      </c>
      <c r="L78" s="203">
        <v>366.74</v>
      </c>
      <c r="M78" s="203">
        <v>13.29</v>
      </c>
      <c r="N78" s="203">
        <v>34.880000000000003</v>
      </c>
      <c r="O78" s="203">
        <v>0</v>
      </c>
      <c r="P78" s="203">
        <v>30.78</v>
      </c>
      <c r="Q78" s="203">
        <v>6.44</v>
      </c>
      <c r="R78" s="203">
        <v>12.52</v>
      </c>
      <c r="S78" s="203">
        <v>7.79</v>
      </c>
      <c r="T78" s="203">
        <v>0</v>
      </c>
      <c r="U78" s="203">
        <v>50.67</v>
      </c>
      <c r="V78" s="203">
        <v>6.12</v>
      </c>
      <c r="W78" s="203">
        <v>10.28</v>
      </c>
      <c r="X78" s="203">
        <v>43.56</v>
      </c>
      <c r="Y78" s="203">
        <v>0</v>
      </c>
      <c r="Z78" s="203">
        <v>71.040000000000006</v>
      </c>
      <c r="AA78" s="203">
        <v>24.57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6</v>
      </c>
      <c r="AJ78" s="203">
        <v>0</v>
      </c>
      <c r="AK78" s="203">
        <v>69.599999999999994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2.84</v>
      </c>
      <c r="L79" s="203">
        <v>358.46</v>
      </c>
      <c r="M79" s="203">
        <v>13.29</v>
      </c>
      <c r="N79" s="203">
        <v>34.880000000000003</v>
      </c>
      <c r="O79" s="203">
        <v>0</v>
      </c>
      <c r="P79" s="203">
        <v>30.78</v>
      </c>
      <c r="Q79" s="203">
        <v>6.44</v>
      </c>
      <c r="R79" s="203">
        <v>12.52</v>
      </c>
      <c r="S79" s="203">
        <v>7.79</v>
      </c>
      <c r="T79" s="203">
        <v>0</v>
      </c>
      <c r="U79" s="203">
        <v>50.67</v>
      </c>
      <c r="V79" s="203">
        <v>6.12</v>
      </c>
      <c r="W79" s="203">
        <v>10.28</v>
      </c>
      <c r="X79" s="203">
        <v>43.56</v>
      </c>
      <c r="Y79" s="203">
        <v>0</v>
      </c>
      <c r="Z79" s="203">
        <v>71.040000000000006</v>
      </c>
      <c r="AA79" s="203">
        <v>24.57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5.81</v>
      </c>
      <c r="AJ79" s="203">
        <v>0</v>
      </c>
      <c r="AK79" s="203">
        <v>69.599999999999994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2.84</v>
      </c>
      <c r="L80" s="203">
        <v>358.84</v>
      </c>
      <c r="M80" s="203">
        <v>13.29</v>
      </c>
      <c r="N80" s="203">
        <v>34.880000000000003</v>
      </c>
      <c r="O80" s="203">
        <v>0</v>
      </c>
      <c r="P80" s="203">
        <v>30.78</v>
      </c>
      <c r="Q80" s="203">
        <v>6.44</v>
      </c>
      <c r="R80" s="203">
        <v>12.52</v>
      </c>
      <c r="S80" s="203">
        <v>7.8</v>
      </c>
      <c r="T80" s="203">
        <v>0</v>
      </c>
      <c r="U80" s="203">
        <v>50.67</v>
      </c>
      <c r="V80" s="203">
        <v>6.12</v>
      </c>
      <c r="W80" s="203">
        <v>10.28</v>
      </c>
      <c r="X80" s="203">
        <v>43.56</v>
      </c>
      <c r="Y80" s="203">
        <v>0</v>
      </c>
      <c r="Z80" s="203">
        <v>71.040000000000006</v>
      </c>
      <c r="AA80" s="203">
        <v>24.57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6</v>
      </c>
      <c r="AJ80" s="203">
        <v>0</v>
      </c>
      <c r="AK80" s="203">
        <v>69.599999999999994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2.84</v>
      </c>
      <c r="L81" s="203">
        <v>360.94</v>
      </c>
      <c r="M81" s="203">
        <v>13.29</v>
      </c>
      <c r="N81" s="203">
        <v>34.880000000000003</v>
      </c>
      <c r="O81" s="203">
        <v>0</v>
      </c>
      <c r="P81" s="203">
        <v>32.11</v>
      </c>
      <c r="Q81" s="203">
        <v>6.44</v>
      </c>
      <c r="R81" s="203">
        <v>12.52</v>
      </c>
      <c r="S81" s="203">
        <v>7.8</v>
      </c>
      <c r="T81" s="203">
        <v>0</v>
      </c>
      <c r="U81" s="203">
        <v>50.67</v>
      </c>
      <c r="V81" s="203">
        <v>6.12</v>
      </c>
      <c r="W81" s="203">
        <v>10.28</v>
      </c>
      <c r="X81" s="203">
        <v>43.56</v>
      </c>
      <c r="Y81" s="203">
        <v>0</v>
      </c>
      <c r="Z81" s="203">
        <v>71.040000000000006</v>
      </c>
      <c r="AA81" s="203">
        <v>24.57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6</v>
      </c>
      <c r="AJ81" s="203">
        <v>0</v>
      </c>
      <c r="AK81" s="203">
        <v>69.599999999999994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2.84</v>
      </c>
      <c r="L82" s="203">
        <v>360.94</v>
      </c>
      <c r="M82" s="203">
        <v>13.29</v>
      </c>
      <c r="N82" s="203">
        <v>34.880000000000003</v>
      </c>
      <c r="O82" s="203">
        <v>0</v>
      </c>
      <c r="P82" s="203">
        <v>32.11</v>
      </c>
      <c r="Q82" s="203">
        <v>6.44</v>
      </c>
      <c r="R82" s="203">
        <v>12.52</v>
      </c>
      <c r="S82" s="203">
        <v>7.8</v>
      </c>
      <c r="T82" s="203">
        <v>0</v>
      </c>
      <c r="U82" s="203">
        <v>50.67</v>
      </c>
      <c r="V82" s="203">
        <v>6.12</v>
      </c>
      <c r="W82" s="203">
        <v>10.28</v>
      </c>
      <c r="X82" s="203">
        <v>43.56</v>
      </c>
      <c r="Y82" s="203">
        <v>0</v>
      </c>
      <c r="Z82" s="203">
        <v>71.040000000000006</v>
      </c>
      <c r="AA82" s="203">
        <v>24.57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6</v>
      </c>
      <c r="AJ82" s="203">
        <v>0</v>
      </c>
      <c r="AK82" s="203">
        <v>69.599999999999994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2.84</v>
      </c>
      <c r="L83" s="203">
        <v>443.65</v>
      </c>
      <c r="M83" s="203">
        <v>13.29</v>
      </c>
      <c r="N83" s="203">
        <v>34.880000000000003</v>
      </c>
      <c r="O83" s="203">
        <v>0</v>
      </c>
      <c r="P83" s="203">
        <v>32.11</v>
      </c>
      <c r="Q83" s="203">
        <v>6.44</v>
      </c>
      <c r="R83" s="203">
        <v>12.52</v>
      </c>
      <c r="S83" s="203">
        <v>7.8</v>
      </c>
      <c r="T83" s="203">
        <v>0</v>
      </c>
      <c r="U83" s="203">
        <v>51.52</v>
      </c>
      <c r="V83" s="203">
        <v>6.12</v>
      </c>
      <c r="W83" s="203">
        <v>10.28</v>
      </c>
      <c r="X83" s="203">
        <v>43.56</v>
      </c>
      <c r="Y83" s="203">
        <v>0</v>
      </c>
      <c r="Z83" s="203">
        <v>71.040000000000006</v>
      </c>
      <c r="AA83" s="203">
        <v>24.57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6</v>
      </c>
      <c r="AJ83" s="203">
        <v>0</v>
      </c>
      <c r="AK83" s="203">
        <v>69.599999999999994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2.84</v>
      </c>
      <c r="L84" s="203">
        <v>443.65</v>
      </c>
      <c r="M84" s="203">
        <v>13.29</v>
      </c>
      <c r="N84" s="203">
        <v>34.880000000000003</v>
      </c>
      <c r="O84" s="203">
        <v>0</v>
      </c>
      <c r="P84" s="203">
        <v>32.11</v>
      </c>
      <c r="Q84" s="203">
        <v>6.44</v>
      </c>
      <c r="R84" s="203">
        <v>12.52</v>
      </c>
      <c r="S84" s="203">
        <v>7.8</v>
      </c>
      <c r="T84" s="203">
        <v>0</v>
      </c>
      <c r="U84" s="203">
        <v>51.52</v>
      </c>
      <c r="V84" s="203">
        <v>6.12</v>
      </c>
      <c r="W84" s="203">
        <v>10.28</v>
      </c>
      <c r="X84" s="203">
        <v>43.56</v>
      </c>
      <c r="Y84" s="203">
        <v>0</v>
      </c>
      <c r="Z84" s="203">
        <v>71.040000000000006</v>
      </c>
      <c r="AA84" s="203">
        <v>24.57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6</v>
      </c>
      <c r="AJ84" s="203">
        <v>0</v>
      </c>
      <c r="AK84" s="203">
        <v>69.599999999999994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2.84</v>
      </c>
      <c r="L85" s="203">
        <v>443.65</v>
      </c>
      <c r="M85" s="203">
        <v>13.29</v>
      </c>
      <c r="N85" s="203">
        <v>34.880000000000003</v>
      </c>
      <c r="O85" s="203">
        <v>0</v>
      </c>
      <c r="P85" s="203">
        <v>32.11</v>
      </c>
      <c r="Q85" s="203">
        <v>6.44</v>
      </c>
      <c r="R85" s="203">
        <v>12.52</v>
      </c>
      <c r="S85" s="203">
        <v>7.8</v>
      </c>
      <c r="T85" s="203">
        <v>0</v>
      </c>
      <c r="U85" s="203">
        <v>51.52</v>
      </c>
      <c r="V85" s="203">
        <v>6.12</v>
      </c>
      <c r="W85" s="203">
        <v>10.28</v>
      </c>
      <c r="X85" s="203">
        <v>43.56</v>
      </c>
      <c r="Y85" s="203">
        <v>0</v>
      </c>
      <c r="Z85" s="203">
        <v>71.040000000000006</v>
      </c>
      <c r="AA85" s="203">
        <v>24.57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5.81</v>
      </c>
      <c r="AJ85" s="203">
        <v>0</v>
      </c>
      <c r="AK85" s="203">
        <v>69.599999999999994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2.84</v>
      </c>
      <c r="L86" s="203">
        <v>443.65</v>
      </c>
      <c r="M86" s="203">
        <v>13.29</v>
      </c>
      <c r="N86" s="203">
        <v>34.880000000000003</v>
      </c>
      <c r="O86" s="203">
        <v>0</v>
      </c>
      <c r="P86" s="203">
        <v>32.11</v>
      </c>
      <c r="Q86" s="203">
        <v>6.44</v>
      </c>
      <c r="R86" s="203">
        <v>12.52</v>
      </c>
      <c r="S86" s="203">
        <v>7.8</v>
      </c>
      <c r="T86" s="203">
        <v>0</v>
      </c>
      <c r="U86" s="203">
        <v>51.52</v>
      </c>
      <c r="V86" s="203">
        <v>6.12</v>
      </c>
      <c r="W86" s="203">
        <v>10.28</v>
      </c>
      <c r="X86" s="203">
        <v>43.56</v>
      </c>
      <c r="Y86" s="203">
        <v>0</v>
      </c>
      <c r="Z86" s="203">
        <v>71.040000000000006</v>
      </c>
      <c r="AA86" s="203">
        <v>24.57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6</v>
      </c>
      <c r="AJ86" s="203">
        <v>0</v>
      </c>
      <c r="AK86" s="203">
        <v>69.599999999999994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2.84</v>
      </c>
      <c r="L87" s="203">
        <v>443.65</v>
      </c>
      <c r="M87" s="203">
        <v>13.29</v>
      </c>
      <c r="N87" s="203">
        <v>34.880000000000003</v>
      </c>
      <c r="O87" s="203">
        <v>0</v>
      </c>
      <c r="P87" s="203">
        <v>32.11</v>
      </c>
      <c r="Q87" s="203">
        <v>6.44</v>
      </c>
      <c r="R87" s="203">
        <v>12.52</v>
      </c>
      <c r="S87" s="203">
        <v>7.8</v>
      </c>
      <c r="T87" s="203">
        <v>0</v>
      </c>
      <c r="U87" s="203">
        <v>51.52</v>
      </c>
      <c r="V87" s="203">
        <v>6.12</v>
      </c>
      <c r="W87" s="203">
        <v>10.28</v>
      </c>
      <c r="X87" s="203">
        <v>43.56</v>
      </c>
      <c r="Y87" s="203">
        <v>0</v>
      </c>
      <c r="Z87" s="203">
        <v>71.040000000000006</v>
      </c>
      <c r="AA87" s="203">
        <v>24.57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6</v>
      </c>
      <c r="AJ87" s="203">
        <v>0</v>
      </c>
      <c r="AK87" s="203">
        <v>65.66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2.84</v>
      </c>
      <c r="L88" s="203">
        <v>443.65</v>
      </c>
      <c r="M88" s="203">
        <v>13.29</v>
      </c>
      <c r="N88" s="203">
        <v>34.880000000000003</v>
      </c>
      <c r="O88" s="203">
        <v>0</v>
      </c>
      <c r="P88" s="203">
        <v>32.11</v>
      </c>
      <c r="Q88" s="203">
        <v>6.44</v>
      </c>
      <c r="R88" s="203">
        <v>12.52</v>
      </c>
      <c r="S88" s="203">
        <v>7.8</v>
      </c>
      <c r="T88" s="203">
        <v>0</v>
      </c>
      <c r="U88" s="203">
        <v>51.52</v>
      </c>
      <c r="V88" s="203">
        <v>6.12</v>
      </c>
      <c r="W88" s="203">
        <v>10.28</v>
      </c>
      <c r="X88" s="203">
        <v>43.56</v>
      </c>
      <c r="Y88" s="203">
        <v>0</v>
      </c>
      <c r="Z88" s="203">
        <v>71.040000000000006</v>
      </c>
      <c r="AA88" s="203">
        <v>24.57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6</v>
      </c>
      <c r="AJ88" s="203">
        <v>0</v>
      </c>
      <c r="AK88" s="203">
        <v>65.66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2.84</v>
      </c>
      <c r="L89" s="203">
        <v>443.65</v>
      </c>
      <c r="M89" s="203">
        <v>13.29</v>
      </c>
      <c r="N89" s="203">
        <v>34.880000000000003</v>
      </c>
      <c r="O89" s="203">
        <v>0</v>
      </c>
      <c r="P89" s="203">
        <v>32.11</v>
      </c>
      <c r="Q89" s="203">
        <v>6.44</v>
      </c>
      <c r="R89" s="203">
        <v>12.52</v>
      </c>
      <c r="S89" s="203">
        <v>7.8</v>
      </c>
      <c r="T89" s="203">
        <v>0</v>
      </c>
      <c r="U89" s="203">
        <v>51.52</v>
      </c>
      <c r="V89" s="203">
        <v>6.12</v>
      </c>
      <c r="W89" s="203">
        <v>10.28</v>
      </c>
      <c r="X89" s="203">
        <v>43.56</v>
      </c>
      <c r="Y89" s="203">
        <v>0</v>
      </c>
      <c r="Z89" s="203">
        <v>71.040000000000006</v>
      </c>
      <c r="AA89" s="203">
        <v>24.57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6</v>
      </c>
      <c r="AJ89" s="203">
        <v>0</v>
      </c>
      <c r="AK89" s="203">
        <v>65.66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2.84</v>
      </c>
      <c r="L90" s="203">
        <v>443.65</v>
      </c>
      <c r="M90" s="203">
        <v>13.29</v>
      </c>
      <c r="N90" s="203">
        <v>34.880000000000003</v>
      </c>
      <c r="O90" s="203">
        <v>0</v>
      </c>
      <c r="P90" s="203">
        <v>32.11</v>
      </c>
      <c r="Q90" s="203">
        <v>6.44</v>
      </c>
      <c r="R90" s="203">
        <v>12.52</v>
      </c>
      <c r="S90" s="203">
        <v>7.8</v>
      </c>
      <c r="T90" s="203">
        <v>0</v>
      </c>
      <c r="U90" s="203">
        <v>51.52</v>
      </c>
      <c r="V90" s="203">
        <v>6.12</v>
      </c>
      <c r="W90" s="203">
        <v>10.28</v>
      </c>
      <c r="X90" s="203">
        <v>43.56</v>
      </c>
      <c r="Y90" s="203">
        <v>0</v>
      </c>
      <c r="Z90" s="203">
        <v>71.040000000000006</v>
      </c>
      <c r="AA90" s="203">
        <v>24.57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6.09</v>
      </c>
      <c r="AJ90" s="203">
        <v>0</v>
      </c>
      <c r="AK90" s="203">
        <v>65.66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2.84</v>
      </c>
      <c r="L91" s="203">
        <v>443.65</v>
      </c>
      <c r="M91" s="203">
        <v>13.29</v>
      </c>
      <c r="N91" s="203">
        <v>34.880000000000003</v>
      </c>
      <c r="O91" s="203">
        <v>0</v>
      </c>
      <c r="P91" s="203">
        <v>32.11</v>
      </c>
      <c r="Q91" s="203">
        <v>6.44</v>
      </c>
      <c r="R91" s="203">
        <v>12.52</v>
      </c>
      <c r="S91" s="203">
        <v>7.8</v>
      </c>
      <c r="T91" s="203">
        <v>0</v>
      </c>
      <c r="U91" s="203">
        <v>51.52</v>
      </c>
      <c r="V91" s="203">
        <v>6.12</v>
      </c>
      <c r="W91" s="203">
        <v>10.28</v>
      </c>
      <c r="X91" s="203">
        <v>43.56</v>
      </c>
      <c r="Y91" s="203">
        <v>0</v>
      </c>
      <c r="Z91" s="203">
        <v>71.040000000000006</v>
      </c>
      <c r="AA91" s="203">
        <v>24.57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6.06</v>
      </c>
      <c r="AJ91" s="203">
        <v>0</v>
      </c>
      <c r="AK91" s="203">
        <v>65.66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2.84</v>
      </c>
      <c r="L92" s="203">
        <v>443.65</v>
      </c>
      <c r="M92" s="203">
        <v>13.29</v>
      </c>
      <c r="N92" s="203">
        <v>34.880000000000003</v>
      </c>
      <c r="O92" s="203">
        <v>0</v>
      </c>
      <c r="P92" s="203">
        <v>32.11</v>
      </c>
      <c r="Q92" s="203">
        <v>6.44</v>
      </c>
      <c r="R92" s="203">
        <v>12.52</v>
      </c>
      <c r="S92" s="203">
        <v>7.8</v>
      </c>
      <c r="T92" s="203">
        <v>0</v>
      </c>
      <c r="U92" s="203">
        <v>51.52</v>
      </c>
      <c r="V92" s="203">
        <v>6.12</v>
      </c>
      <c r="W92" s="203">
        <v>10.28</v>
      </c>
      <c r="X92" s="203">
        <v>43.56</v>
      </c>
      <c r="Y92" s="203">
        <v>0</v>
      </c>
      <c r="Z92" s="203">
        <v>71.040000000000006</v>
      </c>
      <c r="AA92" s="203">
        <v>24.57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6.09</v>
      </c>
      <c r="AJ92" s="203">
        <v>0</v>
      </c>
      <c r="AK92" s="203">
        <v>65.66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2.84</v>
      </c>
      <c r="L93" s="203">
        <v>443.65</v>
      </c>
      <c r="M93" s="203">
        <v>13.29</v>
      </c>
      <c r="N93" s="203">
        <v>34.880000000000003</v>
      </c>
      <c r="O93" s="203">
        <v>0</v>
      </c>
      <c r="P93" s="203">
        <v>32.11</v>
      </c>
      <c r="Q93" s="203">
        <v>6.44</v>
      </c>
      <c r="R93" s="203">
        <v>12.52</v>
      </c>
      <c r="S93" s="203">
        <v>7.8</v>
      </c>
      <c r="T93" s="203">
        <v>0</v>
      </c>
      <c r="U93" s="203">
        <v>51.52</v>
      </c>
      <c r="V93" s="203">
        <v>6.12</v>
      </c>
      <c r="W93" s="203">
        <v>10.28</v>
      </c>
      <c r="X93" s="203">
        <v>43.56</v>
      </c>
      <c r="Y93" s="203">
        <v>0</v>
      </c>
      <c r="Z93" s="203">
        <v>71.040000000000006</v>
      </c>
      <c r="AA93" s="203">
        <v>24.57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6.09</v>
      </c>
      <c r="AJ93" s="203">
        <v>0</v>
      </c>
      <c r="AK93" s="203">
        <v>65.66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2.84</v>
      </c>
      <c r="L94" s="203">
        <v>443.65</v>
      </c>
      <c r="M94" s="203">
        <v>13.29</v>
      </c>
      <c r="N94" s="203">
        <v>34.880000000000003</v>
      </c>
      <c r="O94" s="203">
        <v>0</v>
      </c>
      <c r="P94" s="203">
        <v>32.11</v>
      </c>
      <c r="Q94" s="203">
        <v>6.44</v>
      </c>
      <c r="R94" s="203">
        <v>12.52</v>
      </c>
      <c r="S94" s="203">
        <v>7.8</v>
      </c>
      <c r="T94" s="203">
        <v>0</v>
      </c>
      <c r="U94" s="203">
        <v>51.52</v>
      </c>
      <c r="V94" s="203">
        <v>6.12</v>
      </c>
      <c r="W94" s="203">
        <v>10.28</v>
      </c>
      <c r="X94" s="203">
        <v>43.56</v>
      </c>
      <c r="Y94" s="203">
        <v>0</v>
      </c>
      <c r="Z94" s="203">
        <v>71.040000000000006</v>
      </c>
      <c r="AA94" s="203">
        <v>24.57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6.09</v>
      </c>
      <c r="AJ94" s="203">
        <v>0</v>
      </c>
      <c r="AK94" s="203">
        <v>65.66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2.84</v>
      </c>
      <c r="L95" s="203">
        <v>443.65</v>
      </c>
      <c r="M95" s="203">
        <v>13.29</v>
      </c>
      <c r="N95" s="203">
        <v>34.880000000000003</v>
      </c>
      <c r="O95" s="203">
        <v>0</v>
      </c>
      <c r="P95" s="203">
        <v>32.11</v>
      </c>
      <c r="Q95" s="203">
        <v>6.44</v>
      </c>
      <c r="R95" s="203">
        <v>12.52</v>
      </c>
      <c r="S95" s="203">
        <v>7.8</v>
      </c>
      <c r="T95" s="203">
        <v>0</v>
      </c>
      <c r="U95" s="203">
        <v>51.52</v>
      </c>
      <c r="V95" s="203">
        <v>6.12</v>
      </c>
      <c r="W95" s="203">
        <v>10.28</v>
      </c>
      <c r="X95" s="203">
        <v>43.56</v>
      </c>
      <c r="Y95" s="203">
        <v>0</v>
      </c>
      <c r="Z95" s="203">
        <v>71.040000000000006</v>
      </c>
      <c r="AA95" s="203">
        <v>24.57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6.09</v>
      </c>
      <c r="AJ95" s="203">
        <v>0</v>
      </c>
      <c r="AK95" s="203">
        <v>65.66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2.84</v>
      </c>
      <c r="L96" s="203">
        <v>443.65</v>
      </c>
      <c r="M96" s="203">
        <v>13.29</v>
      </c>
      <c r="N96" s="203">
        <v>34.880000000000003</v>
      </c>
      <c r="O96" s="203">
        <v>0</v>
      </c>
      <c r="P96" s="203">
        <v>32.11</v>
      </c>
      <c r="Q96" s="203">
        <v>6.44</v>
      </c>
      <c r="R96" s="203">
        <v>12.52</v>
      </c>
      <c r="S96" s="203">
        <v>7.8</v>
      </c>
      <c r="T96" s="203">
        <v>0</v>
      </c>
      <c r="U96" s="203">
        <v>51.52</v>
      </c>
      <c r="V96" s="203">
        <v>6.12</v>
      </c>
      <c r="W96" s="203">
        <v>10.28</v>
      </c>
      <c r="X96" s="203">
        <v>43.56</v>
      </c>
      <c r="Y96" s="203">
        <v>0</v>
      </c>
      <c r="Z96" s="203">
        <v>71.040000000000006</v>
      </c>
      <c r="AA96" s="203">
        <v>24.57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6.09</v>
      </c>
      <c r="AJ96" s="203">
        <v>0</v>
      </c>
      <c r="AK96" s="203">
        <v>65.66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2.84</v>
      </c>
      <c r="L97" s="203">
        <v>443.65</v>
      </c>
      <c r="M97" s="203">
        <v>13.29</v>
      </c>
      <c r="N97" s="203">
        <v>34.880000000000003</v>
      </c>
      <c r="O97" s="203">
        <v>0</v>
      </c>
      <c r="P97" s="203">
        <v>32.11</v>
      </c>
      <c r="Q97" s="203">
        <v>6.44</v>
      </c>
      <c r="R97" s="203">
        <v>12.52</v>
      </c>
      <c r="S97" s="203">
        <v>7.8</v>
      </c>
      <c r="T97" s="203">
        <v>0</v>
      </c>
      <c r="U97" s="203">
        <v>51.52</v>
      </c>
      <c r="V97" s="203">
        <v>6.12</v>
      </c>
      <c r="W97" s="203">
        <v>10.28</v>
      </c>
      <c r="X97" s="203">
        <v>43.56</v>
      </c>
      <c r="Y97" s="203">
        <v>0</v>
      </c>
      <c r="Z97" s="203">
        <v>71.040000000000006</v>
      </c>
      <c r="AA97" s="203">
        <v>24.57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6.06</v>
      </c>
      <c r="AJ97" s="203">
        <v>0</v>
      </c>
      <c r="AK97" s="203">
        <v>65.66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2.84</v>
      </c>
      <c r="L98" s="203">
        <v>443.65</v>
      </c>
      <c r="M98" s="203">
        <v>13.29</v>
      </c>
      <c r="N98" s="203">
        <v>34.880000000000003</v>
      </c>
      <c r="O98" s="203">
        <v>0</v>
      </c>
      <c r="P98" s="203">
        <v>32.11</v>
      </c>
      <c r="Q98" s="203">
        <v>6.44</v>
      </c>
      <c r="R98" s="203">
        <v>12.52</v>
      </c>
      <c r="S98" s="203">
        <v>7.8</v>
      </c>
      <c r="T98" s="203">
        <v>0</v>
      </c>
      <c r="U98" s="203">
        <v>51.52</v>
      </c>
      <c r="V98" s="203">
        <v>6.12</v>
      </c>
      <c r="W98" s="203">
        <v>10.28</v>
      </c>
      <c r="X98" s="203">
        <v>43.56</v>
      </c>
      <c r="Y98" s="203">
        <v>0</v>
      </c>
      <c r="Z98" s="203">
        <v>71.040000000000006</v>
      </c>
      <c r="AA98" s="203">
        <v>24.57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6.09</v>
      </c>
      <c r="AJ98" s="203">
        <v>0</v>
      </c>
      <c r="AK98" s="203">
        <v>65.66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5.4520000000000048E-2</v>
      </c>
      <c r="L99">
        <f t="shared" si="0"/>
        <v>8.6235975000000025</v>
      </c>
      <c r="M99">
        <f t="shared" si="0"/>
        <v>0.31895999999999958</v>
      </c>
      <c r="N99">
        <f t="shared" si="0"/>
        <v>0.83712000000000186</v>
      </c>
      <c r="O99">
        <f t="shared" si="0"/>
        <v>0</v>
      </c>
      <c r="P99">
        <f t="shared" si="0"/>
        <v>0.7810325000000008</v>
      </c>
      <c r="Q99">
        <f t="shared" si="0"/>
        <v>0.12849999999999998</v>
      </c>
      <c r="R99">
        <f t="shared" si="0"/>
        <v>0.24073249999999977</v>
      </c>
      <c r="S99">
        <f t="shared" si="0"/>
        <v>0.1540500000000001</v>
      </c>
      <c r="T99">
        <f t="shared" si="0"/>
        <v>0</v>
      </c>
      <c r="U99">
        <f t="shared" si="0"/>
        <v>1.0378850000000004</v>
      </c>
      <c r="V99">
        <f t="shared" si="0"/>
        <v>0.12169250000000001</v>
      </c>
      <c r="W99">
        <f t="shared" si="0"/>
        <v>0.23432999999999965</v>
      </c>
      <c r="X99">
        <f t="shared" si="0"/>
        <v>0.97718999999999889</v>
      </c>
      <c r="Y99">
        <f t="shared" si="0"/>
        <v>0</v>
      </c>
      <c r="Z99">
        <f t="shared" si="0"/>
        <v>1.5071749999999997</v>
      </c>
      <c r="AA99">
        <f t="shared" si="0"/>
        <v>0.5053599999999997</v>
      </c>
      <c r="AB99">
        <f t="shared" si="0"/>
        <v>0</v>
      </c>
      <c r="AC99">
        <f t="shared" si="0"/>
        <v>0.27968749999999998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0.5495750000000007</v>
      </c>
      <c r="AH99">
        <f t="shared" si="0"/>
        <v>0</v>
      </c>
      <c r="AI99">
        <f t="shared" si="0"/>
        <v>0.14456999999999992</v>
      </c>
      <c r="AJ99">
        <f t="shared" si="0"/>
        <v>0</v>
      </c>
      <c r="AK99">
        <f t="shared" si="0"/>
        <v>1.5275050000000012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0.1947725000000001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44801</v>
      </c>
      <c r="B1" s="105" t="s">
        <v>200</v>
      </c>
      <c r="C1" s="207" t="s">
        <v>307</v>
      </c>
      <c r="D1" s="208"/>
      <c r="E1" s="208"/>
      <c r="F1" s="208"/>
      <c r="G1" s="208"/>
      <c r="H1" s="208"/>
      <c r="I1" s="208"/>
      <c r="J1" s="208"/>
      <c r="K1" s="209"/>
      <c r="L1" s="207" t="s">
        <v>306</v>
      </c>
      <c r="M1" s="210" t="s">
        <v>142</v>
      </c>
      <c r="O1" s="211" t="s">
        <v>308</v>
      </c>
      <c r="P1" s="211"/>
      <c r="Q1" s="211"/>
      <c r="R1" s="211"/>
      <c r="S1" s="211"/>
      <c r="U1" t="s">
        <v>312</v>
      </c>
      <c r="V1" s="212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1.51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6.53</v>
      </c>
      <c r="AJ3" s="203">
        <v>0</v>
      </c>
      <c r="AK3" s="203">
        <v>27.41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1.51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6.53</v>
      </c>
      <c r="AJ4" s="203">
        <v>0</v>
      </c>
      <c r="AK4" s="203">
        <v>27.41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1.51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6.53</v>
      </c>
      <c r="AJ5" s="203">
        <v>0</v>
      </c>
      <c r="AK5" s="203">
        <v>27.41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1.51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6.53</v>
      </c>
      <c r="AJ6" s="203">
        <v>0</v>
      </c>
      <c r="AK6" s="203">
        <v>27.41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10</v>
      </c>
      <c r="AJ7" s="203">
        <v>0</v>
      </c>
      <c r="AK7" s="203">
        <v>27.41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</v>
      </c>
      <c r="AJ8" s="203">
        <v>0</v>
      </c>
      <c r="AK8" s="203">
        <v>27.41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10</v>
      </c>
      <c r="AJ9" s="203">
        <v>0</v>
      </c>
      <c r="AK9" s="203">
        <v>27.41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</v>
      </c>
      <c r="AJ10" s="203">
        <v>0</v>
      </c>
      <c r="AK10" s="203">
        <v>27.41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</v>
      </c>
      <c r="AJ11" s="203">
        <v>0</v>
      </c>
      <c r="AK11" s="203">
        <v>27.87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</v>
      </c>
      <c r="AJ12" s="203">
        <v>0</v>
      </c>
      <c r="AK12" s="203">
        <v>27.87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1.55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6.27</v>
      </c>
      <c r="AJ13" s="203">
        <v>0</v>
      </c>
      <c r="AK13" s="203">
        <v>27.87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1.55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6.53</v>
      </c>
      <c r="AJ14" s="203">
        <v>0</v>
      </c>
      <c r="AK14" s="203">
        <v>27.87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</v>
      </c>
      <c r="AJ15" s="203">
        <v>0</v>
      </c>
      <c r="AK15" s="203">
        <v>27.87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</v>
      </c>
      <c r="AJ16" s="203">
        <v>0</v>
      </c>
      <c r="AK16" s="203">
        <v>27.87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</v>
      </c>
      <c r="AJ17" s="203">
        <v>0</v>
      </c>
      <c r="AK17" s="203">
        <v>27.87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</v>
      </c>
      <c r="AJ18" s="203">
        <v>0</v>
      </c>
      <c r="AK18" s="203">
        <v>27.87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10.3</v>
      </c>
      <c r="AJ19" s="203">
        <v>0</v>
      </c>
      <c r="AK19" s="203">
        <v>27.87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10.3</v>
      </c>
      <c r="AJ20" s="203">
        <v>0</v>
      </c>
      <c r="AK20" s="203">
        <v>27.87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10.3</v>
      </c>
      <c r="AJ21" s="203">
        <v>0</v>
      </c>
      <c r="AK21" s="203">
        <v>27.87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10.3</v>
      </c>
      <c r="AJ22" s="203">
        <v>0</v>
      </c>
      <c r="AK22" s="203">
        <v>27.87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</v>
      </c>
      <c r="AJ23" s="203">
        <v>0</v>
      </c>
      <c r="AK23" s="203">
        <v>27.87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</v>
      </c>
      <c r="AJ24" s="203">
        <v>0</v>
      </c>
      <c r="AK24" s="203">
        <v>27.87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10</v>
      </c>
      <c r="AJ25" s="203">
        <v>0</v>
      </c>
      <c r="AK25" s="203">
        <v>27.87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10</v>
      </c>
      <c r="AJ26" s="203">
        <v>0</v>
      </c>
      <c r="AK26" s="203">
        <v>27.87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</v>
      </c>
      <c r="AJ27" s="203">
        <v>0</v>
      </c>
      <c r="AK27" s="203">
        <v>27.87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</v>
      </c>
      <c r="AJ28" s="203">
        <v>0</v>
      </c>
      <c r="AK28" s="203">
        <v>27.87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</v>
      </c>
      <c r="AJ29" s="203">
        <v>0</v>
      </c>
      <c r="AK29" s="203">
        <v>27.87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</v>
      </c>
      <c r="AJ30" s="203">
        <v>0</v>
      </c>
      <c r="AK30" s="203">
        <v>27.87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</v>
      </c>
      <c r="AJ31" s="203">
        <v>0</v>
      </c>
      <c r="AK31" s="203">
        <v>27.87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</v>
      </c>
      <c r="AJ32" s="203">
        <v>0</v>
      </c>
      <c r="AK32" s="203">
        <v>27.87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</v>
      </c>
      <c r="AJ33" s="203">
        <v>0</v>
      </c>
      <c r="AK33" s="203">
        <v>29.06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1.55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7.35</v>
      </c>
      <c r="AJ34" s="203">
        <v>0</v>
      </c>
      <c r="AK34" s="203">
        <v>29.06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</v>
      </c>
      <c r="AJ35" s="203">
        <v>0</v>
      </c>
      <c r="AK35" s="203">
        <v>29.06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</v>
      </c>
      <c r="AJ36" s="203">
        <v>0</v>
      </c>
      <c r="AK36" s="203">
        <v>29.06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10.91</v>
      </c>
      <c r="AJ37" s="203">
        <v>0</v>
      </c>
      <c r="AK37" s="203">
        <v>29.06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10.91</v>
      </c>
      <c r="AJ38" s="203">
        <v>0</v>
      </c>
      <c r="AK38" s="203">
        <v>29.06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10.91</v>
      </c>
      <c r="AJ39" s="203">
        <v>0</v>
      </c>
      <c r="AK39" s="203">
        <v>29.06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10.91</v>
      </c>
      <c r="AJ40" s="203">
        <v>0</v>
      </c>
      <c r="AK40" s="203">
        <v>29.06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10.91</v>
      </c>
      <c r="AJ41" s="203">
        <v>0</v>
      </c>
      <c r="AK41" s="203">
        <v>29.06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10.91</v>
      </c>
      <c r="AJ42" s="203">
        <v>0</v>
      </c>
      <c r="AK42" s="203">
        <v>29.06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10.91</v>
      </c>
      <c r="AJ43" s="203">
        <v>0</v>
      </c>
      <c r="AK43" s="203">
        <v>29.06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10.91</v>
      </c>
      <c r="AJ44" s="203">
        <v>0</v>
      </c>
      <c r="AK44" s="203">
        <v>29.06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10.91</v>
      </c>
      <c r="AJ45" s="203">
        <v>0</v>
      </c>
      <c r="AK45" s="203">
        <v>29.06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10.91</v>
      </c>
      <c r="AJ46" s="203">
        <v>0</v>
      </c>
      <c r="AK46" s="203">
        <v>29.06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10.91</v>
      </c>
      <c r="AJ47" s="203">
        <v>0</v>
      </c>
      <c r="AK47" s="203">
        <v>29.06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10.91</v>
      </c>
      <c r="AJ48" s="203">
        <v>0</v>
      </c>
      <c r="AK48" s="203">
        <v>29.06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10.91</v>
      </c>
      <c r="AJ49" s="203">
        <v>0</v>
      </c>
      <c r="AK49" s="203">
        <v>29.06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10.91</v>
      </c>
      <c r="AJ50" s="203">
        <v>0</v>
      </c>
      <c r="AK50" s="203">
        <v>29.06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</v>
      </c>
      <c r="AJ51" s="203">
        <v>0</v>
      </c>
      <c r="AK51" s="203">
        <v>29.06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10</v>
      </c>
      <c r="AJ52" s="203">
        <v>0</v>
      </c>
      <c r="AK52" s="203">
        <v>29.06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1.42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10</v>
      </c>
      <c r="AJ53" s="203">
        <v>0</v>
      </c>
      <c r="AK53" s="203">
        <v>29.06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1.42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10</v>
      </c>
      <c r="AJ54" s="203">
        <v>0</v>
      </c>
      <c r="AK54" s="203">
        <v>29.06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10</v>
      </c>
      <c r="AJ55" s="203">
        <v>0</v>
      </c>
      <c r="AK55" s="203">
        <v>29.06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10</v>
      </c>
      <c r="AJ56" s="203">
        <v>0</v>
      </c>
      <c r="AK56" s="203">
        <v>29.06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10</v>
      </c>
      <c r="AJ57" s="203">
        <v>0</v>
      </c>
      <c r="AK57" s="203">
        <v>29.06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10</v>
      </c>
      <c r="AJ58" s="203">
        <v>0</v>
      </c>
      <c r="AK58" s="203">
        <v>29.06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10</v>
      </c>
      <c r="AJ59" s="203">
        <v>0</v>
      </c>
      <c r="AK59" s="203">
        <v>29.06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1.42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6.53</v>
      </c>
      <c r="AJ60" s="203">
        <v>0</v>
      </c>
      <c r="AK60" s="203">
        <v>29.06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10</v>
      </c>
      <c r="AJ61" s="203">
        <v>0</v>
      </c>
      <c r="AK61" s="203">
        <v>29.06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10</v>
      </c>
      <c r="AJ62" s="203">
        <v>0</v>
      </c>
      <c r="AK62" s="203">
        <v>29.06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10</v>
      </c>
      <c r="AJ63" s="203">
        <v>0</v>
      </c>
      <c r="AK63" s="203">
        <v>29.06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10</v>
      </c>
      <c r="AJ64" s="203">
        <v>0</v>
      </c>
      <c r="AK64" s="203">
        <v>29.06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10</v>
      </c>
      <c r="AJ65" s="203">
        <v>0</v>
      </c>
      <c r="AK65" s="203">
        <v>29.06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10</v>
      </c>
      <c r="AJ66" s="203">
        <v>0</v>
      </c>
      <c r="AK66" s="203">
        <v>29.06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10</v>
      </c>
      <c r="AJ67" s="203">
        <v>0</v>
      </c>
      <c r="AK67" s="203">
        <v>29.06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10</v>
      </c>
      <c r="AJ68" s="203">
        <v>0</v>
      </c>
      <c r="AK68" s="203">
        <v>29.06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10</v>
      </c>
      <c r="AJ69" s="203">
        <v>0</v>
      </c>
      <c r="AK69" s="203">
        <v>29.06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10</v>
      </c>
      <c r="AJ70" s="203">
        <v>0</v>
      </c>
      <c r="AK70" s="203">
        <v>29.06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10</v>
      </c>
      <c r="AJ71" s="203">
        <v>0</v>
      </c>
      <c r="AK71" s="203">
        <v>29.06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2.0699999999999998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10</v>
      </c>
      <c r="AJ72" s="203">
        <v>0</v>
      </c>
      <c r="AK72" s="203">
        <v>29.06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2.0699999999999998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10</v>
      </c>
      <c r="AJ73" s="203">
        <v>0</v>
      </c>
      <c r="AK73" s="203">
        <v>29.06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2.0699999999999998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10</v>
      </c>
      <c r="AJ74" s="203">
        <v>0</v>
      </c>
      <c r="AK74" s="203">
        <v>29.06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10</v>
      </c>
      <c r="AJ75" s="203">
        <v>0</v>
      </c>
      <c r="AK75" s="203">
        <v>29.06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10</v>
      </c>
      <c r="AJ76" s="203">
        <v>0</v>
      </c>
      <c r="AK76" s="203">
        <v>29.06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10</v>
      </c>
      <c r="AJ77" s="203">
        <v>0</v>
      </c>
      <c r="AK77" s="203">
        <v>29.06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10</v>
      </c>
      <c r="AJ78" s="203">
        <v>0</v>
      </c>
      <c r="AK78" s="203">
        <v>29.06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9.68</v>
      </c>
      <c r="AJ79" s="203">
        <v>0</v>
      </c>
      <c r="AK79" s="203">
        <v>29.06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10</v>
      </c>
      <c r="AJ80" s="203">
        <v>0</v>
      </c>
      <c r="AK80" s="203">
        <v>29.06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2.0699999999999998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10</v>
      </c>
      <c r="AJ81" s="203">
        <v>0</v>
      </c>
      <c r="AK81" s="203">
        <v>29.06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2.0699999999999998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10</v>
      </c>
      <c r="AJ82" s="203">
        <v>0</v>
      </c>
      <c r="AK82" s="203">
        <v>29.06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2.0699999999999998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10</v>
      </c>
      <c r="AJ83" s="203">
        <v>0</v>
      </c>
      <c r="AK83" s="203">
        <v>29.06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10</v>
      </c>
      <c r="AJ84" s="203">
        <v>0</v>
      </c>
      <c r="AK84" s="203">
        <v>29.06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9.68</v>
      </c>
      <c r="AJ85" s="203">
        <v>0</v>
      </c>
      <c r="AK85" s="203">
        <v>29.06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10</v>
      </c>
      <c r="AJ86" s="203">
        <v>0</v>
      </c>
      <c r="AK86" s="203">
        <v>29.06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10</v>
      </c>
      <c r="AJ87" s="203">
        <v>0</v>
      </c>
      <c r="AK87" s="203">
        <v>27.41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10</v>
      </c>
      <c r="AJ88" s="203">
        <v>0</v>
      </c>
      <c r="AK88" s="203">
        <v>27.41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10</v>
      </c>
      <c r="AJ89" s="203">
        <v>0</v>
      </c>
      <c r="AK89" s="203">
        <v>27.41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10</v>
      </c>
      <c r="AJ90" s="203">
        <v>0</v>
      </c>
      <c r="AK90" s="203">
        <v>27.41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10</v>
      </c>
      <c r="AJ91" s="203">
        <v>0</v>
      </c>
      <c r="AK91" s="203">
        <v>27.41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10</v>
      </c>
      <c r="AJ92" s="203">
        <v>0</v>
      </c>
      <c r="AK92" s="203">
        <v>27.41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10</v>
      </c>
      <c r="AJ93" s="203">
        <v>0</v>
      </c>
      <c r="AK93" s="203">
        <v>27.41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10</v>
      </c>
      <c r="AJ94" s="203">
        <v>0</v>
      </c>
      <c r="AK94" s="203">
        <v>27.41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10</v>
      </c>
      <c r="AJ95" s="203">
        <v>0</v>
      </c>
      <c r="AK95" s="203">
        <v>27.41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10</v>
      </c>
      <c r="AJ96" s="203">
        <v>0</v>
      </c>
      <c r="AK96" s="203">
        <v>27.41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10</v>
      </c>
      <c r="AJ97" s="203">
        <v>0</v>
      </c>
      <c r="AK97" s="203">
        <v>27.41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10</v>
      </c>
      <c r="AJ98" s="203">
        <v>0</v>
      </c>
      <c r="AK98" s="203">
        <v>27.41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4.8242499999999904E-2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0.86355000000000059</v>
      </c>
      <c r="AH99">
        <f t="shared" si="0"/>
        <v>0</v>
      </c>
      <c r="AI99">
        <f t="shared" si="0"/>
        <v>0.2365250000000001</v>
      </c>
      <c r="AJ99">
        <f t="shared" si="0"/>
        <v>0</v>
      </c>
      <c r="AK99">
        <f t="shared" si="0"/>
        <v>0.68264499999999884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0</v>
      </c>
      <c r="AJ3" s="203">
        <v>0</v>
      </c>
      <c r="AK3" s="203">
        <v>5.49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0</v>
      </c>
      <c r="AJ4" s="203">
        <v>0</v>
      </c>
      <c r="AK4" s="203">
        <v>5.49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0</v>
      </c>
      <c r="AJ5" s="203">
        <v>0</v>
      </c>
      <c r="AK5" s="203">
        <v>5.49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0</v>
      </c>
      <c r="AJ6" s="203">
        <v>0</v>
      </c>
      <c r="AK6" s="203">
        <v>5.49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2</v>
      </c>
      <c r="AJ7" s="203">
        <v>0</v>
      </c>
      <c r="AK7" s="203">
        <v>5.49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1.91</v>
      </c>
      <c r="AJ8" s="203">
        <v>0</v>
      </c>
      <c r="AK8" s="203">
        <v>5.49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1.91</v>
      </c>
      <c r="AJ9" s="203">
        <v>0</v>
      </c>
      <c r="AK9" s="203">
        <v>5.49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1.91</v>
      </c>
      <c r="AJ10" s="203">
        <v>0</v>
      </c>
      <c r="AK10" s="203">
        <v>5.49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1.91</v>
      </c>
      <c r="AJ11" s="203">
        <v>0</v>
      </c>
      <c r="AK11" s="203">
        <v>5.59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1.91</v>
      </c>
      <c r="AJ12" s="203">
        <v>0</v>
      </c>
      <c r="AK12" s="203">
        <v>5.59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1.25</v>
      </c>
      <c r="AJ13" s="203">
        <v>0</v>
      </c>
      <c r="AK13" s="203">
        <v>5.59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0</v>
      </c>
      <c r="AJ14" s="203">
        <v>0</v>
      </c>
      <c r="AK14" s="203">
        <v>5.59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1.91</v>
      </c>
      <c r="AJ15" s="203">
        <v>0</v>
      </c>
      <c r="AK15" s="203">
        <v>5.59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1.91</v>
      </c>
      <c r="AJ16" s="203">
        <v>0</v>
      </c>
      <c r="AK16" s="203">
        <v>5.59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1.91</v>
      </c>
      <c r="AJ17" s="203">
        <v>0</v>
      </c>
      <c r="AK17" s="203">
        <v>5.59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1.91</v>
      </c>
      <c r="AJ18" s="203">
        <v>0</v>
      </c>
      <c r="AK18" s="203">
        <v>5.59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2.06</v>
      </c>
      <c r="AJ19" s="203">
        <v>0</v>
      </c>
      <c r="AK19" s="203">
        <v>5.59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2.06</v>
      </c>
      <c r="AJ20" s="203">
        <v>0</v>
      </c>
      <c r="AK20" s="203">
        <v>5.59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2.06</v>
      </c>
      <c r="AJ21" s="203">
        <v>0</v>
      </c>
      <c r="AK21" s="203">
        <v>5.59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2.06</v>
      </c>
      <c r="AJ22" s="203">
        <v>0</v>
      </c>
      <c r="AK22" s="203">
        <v>5.59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0</v>
      </c>
      <c r="AJ23" s="203">
        <v>0</v>
      </c>
      <c r="AK23" s="203">
        <v>5.59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0</v>
      </c>
      <c r="AJ24" s="203">
        <v>0</v>
      </c>
      <c r="AK24" s="203">
        <v>5.59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</v>
      </c>
      <c r="AJ25" s="203">
        <v>0</v>
      </c>
      <c r="AK25" s="203">
        <v>5.59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0</v>
      </c>
      <c r="AJ26" s="203">
        <v>0</v>
      </c>
      <c r="AK26" s="203">
        <v>5.59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0</v>
      </c>
      <c r="AJ27" s="203">
        <v>0</v>
      </c>
      <c r="AK27" s="203">
        <v>5.59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0</v>
      </c>
      <c r="AJ28" s="203">
        <v>0</v>
      </c>
      <c r="AK28" s="203">
        <v>5.59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0</v>
      </c>
      <c r="AJ29" s="203">
        <v>0</v>
      </c>
      <c r="AK29" s="203">
        <v>5.59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0</v>
      </c>
      <c r="AJ30" s="203">
        <v>0</v>
      </c>
      <c r="AK30" s="203">
        <v>5.59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</v>
      </c>
      <c r="AJ31" s="203">
        <v>0</v>
      </c>
      <c r="AK31" s="203">
        <v>5.59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0</v>
      </c>
      <c r="AJ32" s="203">
        <v>0</v>
      </c>
      <c r="AK32" s="203">
        <v>5.59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0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0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0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0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2.1800000000000002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2.1800000000000002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2.1800000000000002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2.1800000000000002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2.1800000000000002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2.1800000000000002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2.1800000000000002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2.1800000000000002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2.1800000000000002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2.1800000000000002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2.1800000000000002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2.1800000000000002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2.1800000000000002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2.1800000000000002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1.91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1.91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1.91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1.91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2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1.91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1.91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1.91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1.91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0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2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1.91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1.91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1.91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1.91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1.91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2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1.91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1.91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1.91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1.91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1.91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2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1.91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1</v>
      </c>
      <c r="AJ75" s="203">
        <v>0</v>
      </c>
      <c r="AK75" s="203">
        <v>5.82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1</v>
      </c>
      <c r="AJ76" s="203">
        <v>0</v>
      </c>
      <c r="AK76" s="203">
        <v>5.82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1</v>
      </c>
      <c r="AJ77" s="203">
        <v>0</v>
      </c>
      <c r="AK77" s="203">
        <v>5.82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1</v>
      </c>
      <c r="AJ78" s="203">
        <v>0</v>
      </c>
      <c r="AK78" s="203">
        <v>5.82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1.94</v>
      </c>
      <c r="AJ79" s="203">
        <v>0</v>
      </c>
      <c r="AK79" s="203">
        <v>5.82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1</v>
      </c>
      <c r="AJ80" s="203">
        <v>0</v>
      </c>
      <c r="AK80" s="203">
        <v>5.82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1</v>
      </c>
      <c r="AJ81" s="203">
        <v>0</v>
      </c>
      <c r="AK81" s="203">
        <v>5.82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1</v>
      </c>
      <c r="AJ82" s="203">
        <v>0</v>
      </c>
      <c r="AK82" s="203">
        <v>5.82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1</v>
      </c>
      <c r="AJ83" s="203">
        <v>0</v>
      </c>
      <c r="AK83" s="203">
        <v>5.82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1</v>
      </c>
      <c r="AJ84" s="203">
        <v>0</v>
      </c>
      <c r="AK84" s="203">
        <v>5.82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1.94</v>
      </c>
      <c r="AJ85" s="203">
        <v>0</v>
      </c>
      <c r="AK85" s="203">
        <v>5.82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1</v>
      </c>
      <c r="AJ86" s="203">
        <v>0</v>
      </c>
      <c r="AK86" s="203">
        <v>5.82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1</v>
      </c>
      <c r="AJ87" s="203">
        <v>0</v>
      </c>
      <c r="AK87" s="203">
        <v>5.49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1</v>
      </c>
      <c r="AJ88" s="203">
        <v>0</v>
      </c>
      <c r="AK88" s="203">
        <v>5.49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1</v>
      </c>
      <c r="AJ89" s="203">
        <v>0</v>
      </c>
      <c r="AK89" s="203">
        <v>5.49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1.91</v>
      </c>
      <c r="AJ90" s="203">
        <v>0</v>
      </c>
      <c r="AK90" s="203">
        <v>5.49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2</v>
      </c>
      <c r="AJ91" s="203">
        <v>0</v>
      </c>
      <c r="AK91" s="203">
        <v>5.49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1.91</v>
      </c>
      <c r="AJ92" s="203">
        <v>0</v>
      </c>
      <c r="AK92" s="203">
        <v>5.49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1.91</v>
      </c>
      <c r="AJ93" s="203">
        <v>0</v>
      </c>
      <c r="AK93" s="203">
        <v>5.49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1.91</v>
      </c>
      <c r="AJ94" s="203">
        <v>0</v>
      </c>
      <c r="AK94" s="203">
        <v>5.49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1.91</v>
      </c>
      <c r="AJ95" s="203">
        <v>0</v>
      </c>
      <c r="AK95" s="203">
        <v>5.49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1.91</v>
      </c>
      <c r="AJ96" s="203">
        <v>0</v>
      </c>
      <c r="AK96" s="203">
        <v>5.49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2</v>
      </c>
      <c r="AJ97" s="203">
        <v>0</v>
      </c>
      <c r="AK97" s="203">
        <v>5.49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1.91</v>
      </c>
      <c r="AJ98" s="203">
        <v>0</v>
      </c>
      <c r="AK98" s="203">
        <v>5.49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0.17266249999999977</v>
      </c>
      <c r="AH99">
        <f t="shared" si="0"/>
        <v>0</v>
      </c>
      <c r="AI99">
        <f t="shared" si="0"/>
        <v>3.5434999999999973E-2</v>
      </c>
      <c r="AJ99">
        <f t="shared" si="0"/>
        <v>0</v>
      </c>
      <c r="AK99">
        <f t="shared" si="0"/>
        <v>0.13676499999999997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35.53</v>
      </c>
      <c r="J3" s="203">
        <v>0</v>
      </c>
      <c r="K3" s="203">
        <v>300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35.53</v>
      </c>
      <c r="J4" s="203">
        <v>0</v>
      </c>
      <c r="K4" s="203">
        <v>300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35.53</v>
      </c>
      <c r="J5" s="203">
        <v>0</v>
      </c>
      <c r="K5" s="203">
        <v>300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35.53</v>
      </c>
      <c r="J6" s="203">
        <v>0</v>
      </c>
      <c r="K6" s="203">
        <v>300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35.53</v>
      </c>
      <c r="J7" s="203">
        <v>0</v>
      </c>
      <c r="K7" s="203">
        <v>300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35.53</v>
      </c>
      <c r="J8" s="203">
        <v>0</v>
      </c>
      <c r="K8" s="203">
        <v>300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35.53</v>
      </c>
      <c r="J9" s="203">
        <v>0</v>
      </c>
      <c r="K9" s="203">
        <v>300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35.53</v>
      </c>
      <c r="J10" s="203">
        <v>0</v>
      </c>
      <c r="K10" s="203">
        <v>300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35.53</v>
      </c>
      <c r="J11" s="203">
        <v>0</v>
      </c>
      <c r="K11" s="203">
        <v>305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35.53</v>
      </c>
      <c r="J12" s="203">
        <v>0</v>
      </c>
      <c r="K12" s="203">
        <v>305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35.53</v>
      </c>
      <c r="J13" s="203">
        <v>0</v>
      </c>
      <c r="K13" s="203">
        <v>305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35.53</v>
      </c>
      <c r="J14" s="203">
        <v>0</v>
      </c>
      <c r="K14" s="203">
        <v>305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35.53</v>
      </c>
      <c r="J15" s="203">
        <v>0</v>
      </c>
      <c r="K15" s="203">
        <v>305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35.53</v>
      </c>
      <c r="J16" s="203">
        <v>0</v>
      </c>
      <c r="K16" s="203">
        <v>305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35.53</v>
      </c>
      <c r="J17" s="203">
        <v>0</v>
      </c>
      <c r="K17" s="203">
        <v>305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35.53</v>
      </c>
      <c r="J18" s="203">
        <v>0</v>
      </c>
      <c r="K18" s="203">
        <v>305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35.53</v>
      </c>
      <c r="J19" s="203">
        <v>0</v>
      </c>
      <c r="K19" s="203">
        <v>305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35.53</v>
      </c>
      <c r="J20" s="203">
        <v>0</v>
      </c>
      <c r="K20" s="203">
        <v>305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35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35.53</v>
      </c>
      <c r="J21" s="203">
        <v>0</v>
      </c>
      <c r="K21" s="203">
        <v>305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35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34</v>
      </c>
      <c r="J22" s="203">
        <v>0</v>
      </c>
      <c r="K22" s="203">
        <v>305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0</v>
      </c>
      <c r="J23" s="203">
        <v>0</v>
      </c>
      <c r="K23" s="203">
        <v>305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0</v>
      </c>
      <c r="J24" s="203">
        <v>0</v>
      </c>
      <c r="K24" s="203">
        <v>305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0</v>
      </c>
      <c r="J25" s="203">
        <v>0</v>
      </c>
      <c r="K25" s="203">
        <v>305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0</v>
      </c>
      <c r="J26" s="203">
        <v>0</v>
      </c>
      <c r="K26" s="203">
        <v>305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0</v>
      </c>
      <c r="J27" s="203">
        <v>0</v>
      </c>
      <c r="K27" s="203">
        <v>305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0</v>
      </c>
      <c r="J28" s="203">
        <v>0</v>
      </c>
      <c r="K28" s="203">
        <v>305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0</v>
      </c>
      <c r="J29" s="203">
        <v>0</v>
      </c>
      <c r="K29" s="203">
        <v>305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0</v>
      </c>
      <c r="J30" s="203">
        <v>0</v>
      </c>
      <c r="K30" s="203">
        <v>305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0</v>
      </c>
      <c r="J31" s="203">
        <v>0</v>
      </c>
      <c r="K31" s="203">
        <v>305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0</v>
      </c>
      <c r="J32" s="203">
        <v>0</v>
      </c>
      <c r="K32" s="203">
        <v>305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0</v>
      </c>
      <c r="J33" s="203">
        <v>0</v>
      </c>
      <c r="K33" s="203">
        <v>294.39999999999998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0</v>
      </c>
      <c r="J34" s="203">
        <v>0</v>
      </c>
      <c r="K34" s="203">
        <v>294.39999999999998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29</v>
      </c>
      <c r="J35" s="203">
        <v>0</v>
      </c>
      <c r="K35" s="203">
        <v>271.18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29</v>
      </c>
      <c r="J36" s="203">
        <v>0</v>
      </c>
      <c r="K36" s="203">
        <v>274.8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36</v>
      </c>
      <c r="J37" s="203">
        <v>0</v>
      </c>
      <c r="K37" s="203">
        <v>274.8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36</v>
      </c>
      <c r="J38" s="203">
        <v>0</v>
      </c>
      <c r="K38" s="203">
        <v>274.8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36</v>
      </c>
      <c r="J39" s="203">
        <v>0</v>
      </c>
      <c r="K39" s="203">
        <v>274.8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36</v>
      </c>
      <c r="J40" s="203">
        <v>0</v>
      </c>
      <c r="K40" s="203">
        <v>274.8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36</v>
      </c>
      <c r="J41" s="203">
        <v>0</v>
      </c>
      <c r="K41" s="203">
        <v>274.8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36</v>
      </c>
      <c r="J42" s="203">
        <v>0</v>
      </c>
      <c r="K42" s="203">
        <v>274.8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36</v>
      </c>
      <c r="J43" s="203">
        <v>0</v>
      </c>
      <c r="K43" s="203">
        <v>274.8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36</v>
      </c>
      <c r="J44" s="203">
        <v>0</v>
      </c>
      <c r="K44" s="203">
        <v>274.8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36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34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36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34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36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34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36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34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36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36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32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32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32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32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32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32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32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32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32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32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32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32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32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32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32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32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32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32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32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32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32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32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32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03">
        <v>0</v>
      </c>
      <c r="H74" s="203">
        <v>0</v>
      </c>
      <c r="I74" s="203">
        <v>32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30</v>
      </c>
      <c r="J75" s="203">
        <v>0</v>
      </c>
      <c r="K75" s="203">
        <v>270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30</v>
      </c>
      <c r="J76" s="203">
        <v>0</v>
      </c>
      <c r="K76" s="203">
        <v>270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30</v>
      </c>
      <c r="J77" s="203">
        <v>0</v>
      </c>
      <c r="K77" s="203">
        <v>286.02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30</v>
      </c>
      <c r="J78" s="203">
        <v>0</v>
      </c>
      <c r="K78" s="203">
        <v>286.02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30</v>
      </c>
      <c r="J79" s="203">
        <v>0</v>
      </c>
      <c r="K79" s="203">
        <v>286.02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30</v>
      </c>
      <c r="J80" s="203">
        <v>0</v>
      </c>
      <c r="K80" s="203">
        <v>286.02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30</v>
      </c>
      <c r="J81" s="203">
        <v>0</v>
      </c>
      <c r="K81" s="203">
        <v>286.02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30</v>
      </c>
      <c r="J82" s="203">
        <v>0</v>
      </c>
      <c r="K82" s="203">
        <v>286.02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30</v>
      </c>
      <c r="J83" s="203">
        <v>0</v>
      </c>
      <c r="K83" s="203">
        <v>286.02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30</v>
      </c>
      <c r="J84" s="203">
        <v>0</v>
      </c>
      <c r="K84" s="203">
        <v>286.02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30</v>
      </c>
      <c r="J85" s="203">
        <v>0</v>
      </c>
      <c r="K85" s="203">
        <v>286.02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30</v>
      </c>
      <c r="J86" s="203">
        <v>0</v>
      </c>
      <c r="K86" s="203">
        <v>286.02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30</v>
      </c>
      <c r="J87" s="203">
        <v>0</v>
      </c>
      <c r="K87" s="203">
        <v>300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30</v>
      </c>
      <c r="J88" s="203">
        <v>0</v>
      </c>
      <c r="K88" s="203">
        <v>300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30</v>
      </c>
      <c r="J89" s="203">
        <v>0</v>
      </c>
      <c r="K89" s="203">
        <v>300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32</v>
      </c>
      <c r="J90" s="203">
        <v>0</v>
      </c>
      <c r="K90" s="203">
        <v>300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32</v>
      </c>
      <c r="J91" s="203">
        <v>0</v>
      </c>
      <c r="K91" s="203">
        <v>300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32</v>
      </c>
      <c r="J92" s="203">
        <v>0</v>
      </c>
      <c r="K92" s="203">
        <v>300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32</v>
      </c>
      <c r="J93" s="203">
        <v>0</v>
      </c>
      <c r="K93" s="203">
        <v>300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32</v>
      </c>
      <c r="J94" s="203">
        <v>0</v>
      </c>
      <c r="K94" s="203">
        <v>300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32</v>
      </c>
      <c r="J95" s="203">
        <v>0</v>
      </c>
      <c r="K95" s="203">
        <v>300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36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32</v>
      </c>
      <c r="J96" s="203">
        <v>0</v>
      </c>
      <c r="K96" s="203">
        <v>300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36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32</v>
      </c>
      <c r="J97" s="203">
        <v>0</v>
      </c>
      <c r="K97" s="203">
        <v>300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36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32</v>
      </c>
      <c r="J98" s="203">
        <v>0</v>
      </c>
      <c r="K98" s="203">
        <v>300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0.83325000000000005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2.85</v>
      </c>
      <c r="H99" s="156">
        <f t="shared" si="0"/>
        <v>0</v>
      </c>
      <c r="I99" s="156">
        <f t="shared" si="0"/>
        <v>0.69426749999999993</v>
      </c>
      <c r="J99" s="156">
        <f t="shared" si="0"/>
        <v>0</v>
      </c>
      <c r="K99" s="156">
        <f t="shared" si="0"/>
        <v>6.8858449999999998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4.1500000000000004</v>
      </c>
      <c r="E3" s="203">
        <v>0</v>
      </c>
      <c r="F3" s="203">
        <v>7.15</v>
      </c>
      <c r="G3" s="203">
        <v>23.37</v>
      </c>
      <c r="H3" s="203">
        <v>0</v>
      </c>
      <c r="I3" s="203">
        <v>29.36</v>
      </c>
      <c r="J3" s="203">
        <v>0.96</v>
      </c>
      <c r="K3" s="203">
        <v>6.03</v>
      </c>
      <c r="L3" s="203">
        <v>4.76</v>
      </c>
      <c r="M3" s="203">
        <v>1.17</v>
      </c>
      <c r="N3" s="203">
        <v>1.95</v>
      </c>
      <c r="O3" s="203">
        <v>2.75</v>
      </c>
      <c r="P3" s="203">
        <v>0.91</v>
      </c>
      <c r="Q3" s="203">
        <v>0.36</v>
      </c>
      <c r="R3" s="203">
        <v>0.7</v>
      </c>
      <c r="S3" s="203">
        <v>0.43</v>
      </c>
      <c r="T3" s="203">
        <v>0</v>
      </c>
      <c r="U3" s="203">
        <v>1.53</v>
      </c>
      <c r="V3" s="203">
        <v>0.34</v>
      </c>
      <c r="W3" s="203">
        <v>0.57999999999999996</v>
      </c>
      <c r="X3" s="203">
        <v>2.4300000000000002</v>
      </c>
      <c r="Y3" s="203">
        <v>0</v>
      </c>
      <c r="Z3" s="203">
        <v>3.66</v>
      </c>
      <c r="AA3" s="203">
        <v>1.37</v>
      </c>
      <c r="AB3" s="203">
        <v>0</v>
      </c>
      <c r="AC3" s="203">
        <v>29.06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51.36</v>
      </c>
      <c r="AJ3" s="203">
        <v>0</v>
      </c>
      <c r="AK3" s="203">
        <v>5.64</v>
      </c>
      <c r="AL3" s="203">
        <v>0</v>
      </c>
      <c r="AM3" s="203">
        <v>0</v>
      </c>
      <c r="AN3" s="203">
        <v>0</v>
      </c>
      <c r="AO3" s="203">
        <v>292.62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4.1500000000000004</v>
      </c>
      <c r="E4" s="203">
        <v>0</v>
      </c>
      <c r="F4" s="203">
        <v>7.15</v>
      </c>
      <c r="G4" s="203">
        <v>23.37</v>
      </c>
      <c r="H4" s="203">
        <v>0</v>
      </c>
      <c r="I4" s="203">
        <v>29.36</v>
      </c>
      <c r="J4" s="203">
        <v>0.96</v>
      </c>
      <c r="K4" s="203">
        <v>6.03</v>
      </c>
      <c r="L4" s="203">
        <v>4.76</v>
      </c>
      <c r="M4" s="203">
        <v>1.17</v>
      </c>
      <c r="N4" s="203">
        <v>1.95</v>
      </c>
      <c r="O4" s="203">
        <v>2.75</v>
      </c>
      <c r="P4" s="203">
        <v>0.91</v>
      </c>
      <c r="Q4" s="203">
        <v>0.36</v>
      </c>
      <c r="R4" s="203">
        <v>0.7</v>
      </c>
      <c r="S4" s="203">
        <v>0.43</v>
      </c>
      <c r="T4" s="203">
        <v>0</v>
      </c>
      <c r="U4" s="203">
        <v>1.53</v>
      </c>
      <c r="V4" s="203">
        <v>0.34</v>
      </c>
      <c r="W4" s="203">
        <v>0.57999999999999996</v>
      </c>
      <c r="X4" s="203">
        <v>2.4300000000000002</v>
      </c>
      <c r="Y4" s="203">
        <v>0</v>
      </c>
      <c r="Z4" s="203">
        <v>3.66</v>
      </c>
      <c r="AA4" s="203">
        <v>1.37</v>
      </c>
      <c r="AB4" s="203">
        <v>0</v>
      </c>
      <c r="AC4" s="203">
        <v>29.06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51.36</v>
      </c>
      <c r="AJ4" s="203">
        <v>0</v>
      </c>
      <c r="AK4" s="203">
        <v>5.64</v>
      </c>
      <c r="AL4" s="203">
        <v>0</v>
      </c>
      <c r="AM4" s="203">
        <v>0</v>
      </c>
      <c r="AN4" s="203">
        <v>0</v>
      </c>
      <c r="AO4" s="203">
        <v>292.62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4.1500000000000004</v>
      </c>
      <c r="E5" s="203">
        <v>0</v>
      </c>
      <c r="F5" s="203">
        <v>7.15</v>
      </c>
      <c r="G5" s="203">
        <v>23.37</v>
      </c>
      <c r="H5" s="203">
        <v>0</v>
      </c>
      <c r="I5" s="203">
        <v>29.36</v>
      </c>
      <c r="J5" s="203">
        <v>0.96</v>
      </c>
      <c r="K5" s="203">
        <v>6.03</v>
      </c>
      <c r="L5" s="203">
        <v>4.76</v>
      </c>
      <c r="M5" s="203">
        <v>1.17</v>
      </c>
      <c r="N5" s="203">
        <v>1.95</v>
      </c>
      <c r="O5" s="203">
        <v>2.75</v>
      </c>
      <c r="P5" s="203">
        <v>0.91</v>
      </c>
      <c r="Q5" s="203">
        <v>0.36</v>
      </c>
      <c r="R5" s="203">
        <v>0.7</v>
      </c>
      <c r="S5" s="203">
        <v>0.43</v>
      </c>
      <c r="T5" s="203">
        <v>0</v>
      </c>
      <c r="U5" s="203">
        <v>1.53</v>
      </c>
      <c r="V5" s="203">
        <v>0.34</v>
      </c>
      <c r="W5" s="203">
        <v>0.57999999999999996</v>
      </c>
      <c r="X5" s="203">
        <v>2.4300000000000002</v>
      </c>
      <c r="Y5" s="203">
        <v>0</v>
      </c>
      <c r="Z5" s="203">
        <v>3.66</v>
      </c>
      <c r="AA5" s="203">
        <v>1.37</v>
      </c>
      <c r="AB5" s="203">
        <v>0</v>
      </c>
      <c r="AC5" s="203">
        <v>29.06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51.36</v>
      </c>
      <c r="AJ5" s="203">
        <v>0</v>
      </c>
      <c r="AK5" s="203">
        <v>5.64</v>
      </c>
      <c r="AL5" s="203">
        <v>0</v>
      </c>
      <c r="AM5" s="203">
        <v>0</v>
      </c>
      <c r="AN5" s="203">
        <v>0</v>
      </c>
      <c r="AO5" s="203">
        <v>292.62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4.1500000000000004</v>
      </c>
      <c r="E6" s="203">
        <v>0</v>
      </c>
      <c r="F6" s="203">
        <v>7.15</v>
      </c>
      <c r="G6" s="203">
        <v>23.37</v>
      </c>
      <c r="H6" s="203">
        <v>0</v>
      </c>
      <c r="I6" s="203">
        <v>29.36</v>
      </c>
      <c r="J6" s="203">
        <v>0.96</v>
      </c>
      <c r="K6" s="203">
        <v>6.03</v>
      </c>
      <c r="L6" s="203">
        <v>4.76</v>
      </c>
      <c r="M6" s="203">
        <v>1.17</v>
      </c>
      <c r="N6" s="203">
        <v>1.95</v>
      </c>
      <c r="O6" s="203">
        <v>2.75</v>
      </c>
      <c r="P6" s="203">
        <v>0.91</v>
      </c>
      <c r="Q6" s="203">
        <v>0.36</v>
      </c>
      <c r="R6" s="203">
        <v>0.7</v>
      </c>
      <c r="S6" s="203">
        <v>0.43</v>
      </c>
      <c r="T6" s="203">
        <v>0</v>
      </c>
      <c r="U6" s="203">
        <v>1.53</v>
      </c>
      <c r="V6" s="203">
        <v>0.34</v>
      </c>
      <c r="W6" s="203">
        <v>0.57999999999999996</v>
      </c>
      <c r="X6" s="203">
        <v>2.4300000000000002</v>
      </c>
      <c r="Y6" s="203">
        <v>0</v>
      </c>
      <c r="Z6" s="203">
        <v>3.66</v>
      </c>
      <c r="AA6" s="203">
        <v>1.37</v>
      </c>
      <c r="AB6" s="203">
        <v>0</v>
      </c>
      <c r="AC6" s="203">
        <v>29.06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51.36</v>
      </c>
      <c r="AJ6" s="203">
        <v>0</v>
      </c>
      <c r="AK6" s="203">
        <v>5.64</v>
      </c>
      <c r="AL6" s="203">
        <v>0</v>
      </c>
      <c r="AM6" s="203">
        <v>0</v>
      </c>
      <c r="AN6" s="203">
        <v>0</v>
      </c>
      <c r="AO6" s="203">
        <v>292.62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4.1500000000000004</v>
      </c>
      <c r="E7" s="203">
        <v>0</v>
      </c>
      <c r="F7" s="203">
        <v>7.15</v>
      </c>
      <c r="G7" s="203">
        <v>23.37</v>
      </c>
      <c r="H7" s="203">
        <v>0</v>
      </c>
      <c r="I7" s="203">
        <v>29.36</v>
      </c>
      <c r="J7" s="203">
        <v>0.96</v>
      </c>
      <c r="K7" s="203">
        <v>6.03</v>
      </c>
      <c r="L7" s="203">
        <v>4.76</v>
      </c>
      <c r="M7" s="203">
        <v>1.17</v>
      </c>
      <c r="N7" s="203">
        <v>1.95</v>
      </c>
      <c r="O7" s="203">
        <v>2.75</v>
      </c>
      <c r="P7" s="203">
        <v>0.91</v>
      </c>
      <c r="Q7" s="203">
        <v>0.36</v>
      </c>
      <c r="R7" s="203">
        <v>0.7</v>
      </c>
      <c r="S7" s="203">
        <v>0.43</v>
      </c>
      <c r="T7" s="203">
        <v>0</v>
      </c>
      <c r="U7" s="203">
        <v>1.53</v>
      </c>
      <c r="V7" s="203">
        <v>0.34</v>
      </c>
      <c r="W7" s="203">
        <v>0.57999999999999996</v>
      </c>
      <c r="X7" s="203">
        <v>2.4300000000000002</v>
      </c>
      <c r="Y7" s="203">
        <v>0</v>
      </c>
      <c r="Z7" s="203">
        <v>3.66</v>
      </c>
      <c r="AA7" s="203">
        <v>1.37</v>
      </c>
      <c r="AB7" s="203">
        <v>0</v>
      </c>
      <c r="AC7" s="203">
        <v>21.97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47.69</v>
      </c>
      <c r="AJ7" s="203">
        <v>0</v>
      </c>
      <c r="AK7" s="203">
        <v>5.64</v>
      </c>
      <c r="AL7" s="203">
        <v>0</v>
      </c>
      <c r="AM7" s="203">
        <v>0</v>
      </c>
      <c r="AN7" s="203">
        <v>0</v>
      </c>
      <c r="AO7" s="203">
        <v>292.62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4.1500000000000004</v>
      </c>
      <c r="E8" s="203">
        <v>0</v>
      </c>
      <c r="F8" s="203">
        <v>7.15</v>
      </c>
      <c r="G8" s="203">
        <v>23.37</v>
      </c>
      <c r="H8" s="203">
        <v>0</v>
      </c>
      <c r="I8" s="203">
        <v>29.36</v>
      </c>
      <c r="J8" s="203">
        <v>0.96</v>
      </c>
      <c r="K8" s="203">
        <v>6.03</v>
      </c>
      <c r="L8" s="203">
        <v>4.76</v>
      </c>
      <c r="M8" s="203">
        <v>1.17</v>
      </c>
      <c r="N8" s="203">
        <v>1.95</v>
      </c>
      <c r="O8" s="203">
        <v>2.75</v>
      </c>
      <c r="P8" s="203">
        <v>0.91</v>
      </c>
      <c r="Q8" s="203">
        <v>0.36</v>
      </c>
      <c r="R8" s="203">
        <v>0.7</v>
      </c>
      <c r="S8" s="203">
        <v>0.43</v>
      </c>
      <c r="T8" s="203">
        <v>0</v>
      </c>
      <c r="U8" s="203">
        <v>1.53</v>
      </c>
      <c r="V8" s="203">
        <v>0.34</v>
      </c>
      <c r="W8" s="203">
        <v>0.57999999999999996</v>
      </c>
      <c r="X8" s="203">
        <v>2.4300000000000002</v>
      </c>
      <c r="Y8" s="203">
        <v>0</v>
      </c>
      <c r="Z8" s="203">
        <v>3.66</v>
      </c>
      <c r="AA8" s="203">
        <v>1.37</v>
      </c>
      <c r="AB8" s="203">
        <v>0</v>
      </c>
      <c r="AC8" s="203">
        <v>21.97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47.65</v>
      </c>
      <c r="AJ8" s="203">
        <v>0</v>
      </c>
      <c r="AK8" s="203">
        <v>5.64</v>
      </c>
      <c r="AL8" s="203">
        <v>0</v>
      </c>
      <c r="AM8" s="203">
        <v>0</v>
      </c>
      <c r="AN8" s="203">
        <v>0</v>
      </c>
      <c r="AO8" s="203">
        <v>292.62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4.1500000000000004</v>
      </c>
      <c r="E9" s="203">
        <v>0</v>
      </c>
      <c r="F9" s="203">
        <v>7.15</v>
      </c>
      <c r="G9" s="203">
        <v>23.37</v>
      </c>
      <c r="H9" s="203">
        <v>0</v>
      </c>
      <c r="I9" s="203">
        <v>29.36</v>
      </c>
      <c r="J9" s="203">
        <v>0.96</v>
      </c>
      <c r="K9" s="203">
        <v>6.03</v>
      </c>
      <c r="L9" s="203">
        <v>4.76</v>
      </c>
      <c r="M9" s="203">
        <v>1.17</v>
      </c>
      <c r="N9" s="203">
        <v>1.95</v>
      </c>
      <c r="O9" s="203">
        <v>2.75</v>
      </c>
      <c r="P9" s="203">
        <v>0.91</v>
      </c>
      <c r="Q9" s="203">
        <v>0.36</v>
      </c>
      <c r="R9" s="203">
        <v>0.7</v>
      </c>
      <c r="S9" s="203">
        <v>0.43</v>
      </c>
      <c r="T9" s="203">
        <v>0</v>
      </c>
      <c r="U9" s="203">
        <v>1.53</v>
      </c>
      <c r="V9" s="203">
        <v>0.34</v>
      </c>
      <c r="W9" s="203">
        <v>0.57999999999999996</v>
      </c>
      <c r="X9" s="203">
        <v>2.4300000000000002</v>
      </c>
      <c r="Y9" s="203">
        <v>0</v>
      </c>
      <c r="Z9" s="203">
        <v>3.66</v>
      </c>
      <c r="AA9" s="203">
        <v>1.37</v>
      </c>
      <c r="AB9" s="203">
        <v>0</v>
      </c>
      <c r="AC9" s="203">
        <v>21.32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47.65</v>
      </c>
      <c r="AJ9" s="203">
        <v>0</v>
      </c>
      <c r="AK9" s="203">
        <v>5.64</v>
      </c>
      <c r="AL9" s="203">
        <v>0</v>
      </c>
      <c r="AM9" s="203">
        <v>0</v>
      </c>
      <c r="AN9" s="203">
        <v>0</v>
      </c>
      <c r="AO9" s="203">
        <v>292.62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4.1500000000000004</v>
      </c>
      <c r="E10" s="203">
        <v>0</v>
      </c>
      <c r="F10" s="203">
        <v>7.15</v>
      </c>
      <c r="G10" s="203">
        <v>23.37</v>
      </c>
      <c r="H10" s="203">
        <v>0</v>
      </c>
      <c r="I10" s="203">
        <v>29.36</v>
      </c>
      <c r="J10" s="203">
        <v>0.96</v>
      </c>
      <c r="K10" s="203">
        <v>6.03</v>
      </c>
      <c r="L10" s="203">
        <v>4.76</v>
      </c>
      <c r="M10" s="203">
        <v>1.17</v>
      </c>
      <c r="N10" s="203">
        <v>1.95</v>
      </c>
      <c r="O10" s="203">
        <v>2.75</v>
      </c>
      <c r="P10" s="203">
        <v>0.91</v>
      </c>
      <c r="Q10" s="203">
        <v>0.36</v>
      </c>
      <c r="R10" s="203">
        <v>0.7</v>
      </c>
      <c r="S10" s="203">
        <v>0.43</v>
      </c>
      <c r="T10" s="203">
        <v>0</v>
      </c>
      <c r="U10" s="203">
        <v>1.53</v>
      </c>
      <c r="V10" s="203">
        <v>0.34</v>
      </c>
      <c r="W10" s="203">
        <v>0.57999999999999996</v>
      </c>
      <c r="X10" s="203">
        <v>2.4300000000000002</v>
      </c>
      <c r="Y10" s="203">
        <v>0</v>
      </c>
      <c r="Z10" s="203">
        <v>3.66</v>
      </c>
      <c r="AA10" s="203">
        <v>1.37</v>
      </c>
      <c r="AB10" s="203">
        <v>0</v>
      </c>
      <c r="AC10" s="203">
        <v>21.32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47.65</v>
      </c>
      <c r="AJ10" s="203">
        <v>0</v>
      </c>
      <c r="AK10" s="203">
        <v>5.64</v>
      </c>
      <c r="AL10" s="203">
        <v>0</v>
      </c>
      <c r="AM10" s="203">
        <v>0</v>
      </c>
      <c r="AN10" s="203">
        <v>0</v>
      </c>
      <c r="AO10" s="203">
        <v>292.62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4.1500000000000004</v>
      </c>
      <c r="E11" s="203">
        <v>0</v>
      </c>
      <c r="F11" s="203">
        <v>7.15</v>
      </c>
      <c r="G11" s="203">
        <v>23.37</v>
      </c>
      <c r="H11" s="203">
        <v>0</v>
      </c>
      <c r="I11" s="203">
        <v>29.36</v>
      </c>
      <c r="J11" s="203">
        <v>0.96</v>
      </c>
      <c r="K11" s="203">
        <v>6.03</v>
      </c>
      <c r="L11" s="203">
        <v>4.76</v>
      </c>
      <c r="M11" s="203">
        <v>1.17</v>
      </c>
      <c r="N11" s="203">
        <v>1.95</v>
      </c>
      <c r="O11" s="203">
        <v>2.75</v>
      </c>
      <c r="P11" s="203">
        <v>0.91</v>
      </c>
      <c r="Q11" s="203">
        <v>0.36</v>
      </c>
      <c r="R11" s="203">
        <v>0.7</v>
      </c>
      <c r="S11" s="203">
        <v>0.43</v>
      </c>
      <c r="T11" s="203">
        <v>0</v>
      </c>
      <c r="U11" s="203">
        <v>1.47</v>
      </c>
      <c r="V11" s="203">
        <v>0.34</v>
      </c>
      <c r="W11" s="203">
        <v>0.57999999999999996</v>
      </c>
      <c r="X11" s="203">
        <v>2.4300000000000002</v>
      </c>
      <c r="Y11" s="203">
        <v>0</v>
      </c>
      <c r="Z11" s="203">
        <v>3.66</v>
      </c>
      <c r="AA11" s="203">
        <v>1.37</v>
      </c>
      <c r="AB11" s="203">
        <v>0</v>
      </c>
      <c r="AC11" s="203">
        <v>21.32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47.65</v>
      </c>
      <c r="AJ11" s="203">
        <v>0</v>
      </c>
      <c r="AK11" s="203">
        <v>4.08</v>
      </c>
      <c r="AL11" s="203">
        <v>0</v>
      </c>
      <c r="AM11" s="203">
        <v>0</v>
      </c>
      <c r="AN11" s="203">
        <v>0</v>
      </c>
      <c r="AO11" s="203">
        <v>292.62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4.1500000000000004</v>
      </c>
      <c r="E12" s="203">
        <v>0</v>
      </c>
      <c r="F12" s="203">
        <v>7.15</v>
      </c>
      <c r="G12" s="203">
        <v>23.37</v>
      </c>
      <c r="H12" s="203">
        <v>0</v>
      </c>
      <c r="I12" s="203">
        <v>29.36</v>
      </c>
      <c r="J12" s="203">
        <v>0.96</v>
      </c>
      <c r="K12" s="203">
        <v>6.03</v>
      </c>
      <c r="L12" s="203">
        <v>4.76</v>
      </c>
      <c r="M12" s="203">
        <v>1.17</v>
      </c>
      <c r="N12" s="203">
        <v>1.95</v>
      </c>
      <c r="O12" s="203">
        <v>2.75</v>
      </c>
      <c r="P12" s="203">
        <v>0.91</v>
      </c>
      <c r="Q12" s="203">
        <v>0.36</v>
      </c>
      <c r="R12" s="203">
        <v>0.7</v>
      </c>
      <c r="S12" s="203">
        <v>0.43</v>
      </c>
      <c r="T12" s="203">
        <v>0</v>
      </c>
      <c r="U12" s="203">
        <v>1.47</v>
      </c>
      <c r="V12" s="203">
        <v>0.34</v>
      </c>
      <c r="W12" s="203">
        <v>0.57999999999999996</v>
      </c>
      <c r="X12" s="203">
        <v>2.4300000000000002</v>
      </c>
      <c r="Y12" s="203">
        <v>0</v>
      </c>
      <c r="Z12" s="203">
        <v>3.66</v>
      </c>
      <c r="AA12" s="203">
        <v>1.37</v>
      </c>
      <c r="AB12" s="203">
        <v>0</v>
      </c>
      <c r="AC12" s="203">
        <v>21.32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47.65</v>
      </c>
      <c r="AJ12" s="203">
        <v>0</v>
      </c>
      <c r="AK12" s="203">
        <v>4.08</v>
      </c>
      <c r="AL12" s="203">
        <v>0</v>
      </c>
      <c r="AM12" s="203">
        <v>0</v>
      </c>
      <c r="AN12" s="203">
        <v>0</v>
      </c>
      <c r="AO12" s="203">
        <v>292.62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4.1500000000000004</v>
      </c>
      <c r="E13" s="203">
        <v>0</v>
      </c>
      <c r="F13" s="203">
        <v>7.15</v>
      </c>
      <c r="G13" s="203">
        <v>23.37</v>
      </c>
      <c r="H13" s="203">
        <v>0</v>
      </c>
      <c r="I13" s="203">
        <v>29.36</v>
      </c>
      <c r="J13" s="203">
        <v>0.96</v>
      </c>
      <c r="K13" s="203">
        <v>6.03</v>
      </c>
      <c r="L13" s="203">
        <v>4.76</v>
      </c>
      <c r="M13" s="203">
        <v>1.17</v>
      </c>
      <c r="N13" s="203">
        <v>1.95</v>
      </c>
      <c r="O13" s="203">
        <v>2.75</v>
      </c>
      <c r="P13" s="203">
        <v>0.91</v>
      </c>
      <c r="Q13" s="203">
        <v>0.36</v>
      </c>
      <c r="R13" s="203">
        <v>0.7</v>
      </c>
      <c r="S13" s="203">
        <v>0.43</v>
      </c>
      <c r="T13" s="203">
        <v>0</v>
      </c>
      <c r="U13" s="203">
        <v>1.47</v>
      </c>
      <c r="V13" s="203">
        <v>0.34</v>
      </c>
      <c r="W13" s="203">
        <v>0.57999999999999996</v>
      </c>
      <c r="X13" s="203">
        <v>2.4300000000000002</v>
      </c>
      <c r="Y13" s="203">
        <v>0</v>
      </c>
      <c r="Z13" s="203">
        <v>4.07</v>
      </c>
      <c r="AA13" s="203">
        <v>1.37</v>
      </c>
      <c r="AB13" s="203">
        <v>0</v>
      </c>
      <c r="AC13" s="203">
        <v>28.89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51.56</v>
      </c>
      <c r="AJ13" s="203">
        <v>0</v>
      </c>
      <c r="AK13" s="203">
        <v>4.08</v>
      </c>
      <c r="AL13" s="203">
        <v>0</v>
      </c>
      <c r="AM13" s="203">
        <v>0</v>
      </c>
      <c r="AN13" s="203">
        <v>0</v>
      </c>
      <c r="AO13" s="203">
        <v>292.62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4.1500000000000004</v>
      </c>
      <c r="E14" s="203">
        <v>0</v>
      </c>
      <c r="F14" s="203">
        <v>7.15</v>
      </c>
      <c r="G14" s="203">
        <v>23.37</v>
      </c>
      <c r="H14" s="203">
        <v>0</v>
      </c>
      <c r="I14" s="203">
        <v>29.36</v>
      </c>
      <c r="J14" s="203">
        <v>0.96</v>
      </c>
      <c r="K14" s="203">
        <v>6.03</v>
      </c>
      <c r="L14" s="203">
        <v>4.76</v>
      </c>
      <c r="M14" s="203">
        <v>1.17</v>
      </c>
      <c r="N14" s="203">
        <v>1.95</v>
      </c>
      <c r="O14" s="203">
        <v>2.75</v>
      </c>
      <c r="P14" s="203">
        <v>0.91</v>
      </c>
      <c r="Q14" s="203">
        <v>0.36</v>
      </c>
      <c r="R14" s="203">
        <v>0.7</v>
      </c>
      <c r="S14" s="203">
        <v>0.43</v>
      </c>
      <c r="T14" s="203">
        <v>0</v>
      </c>
      <c r="U14" s="203">
        <v>1.47</v>
      </c>
      <c r="V14" s="203">
        <v>0.34</v>
      </c>
      <c r="W14" s="203">
        <v>0.57999999999999996</v>
      </c>
      <c r="X14" s="203">
        <v>2.4300000000000002</v>
      </c>
      <c r="Y14" s="203">
        <v>0</v>
      </c>
      <c r="Z14" s="203">
        <v>4.07</v>
      </c>
      <c r="AA14" s="203">
        <v>1.37</v>
      </c>
      <c r="AB14" s="203">
        <v>0</v>
      </c>
      <c r="AC14" s="203">
        <v>28.89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51.36</v>
      </c>
      <c r="AJ14" s="203">
        <v>0</v>
      </c>
      <c r="AK14" s="203">
        <v>4.08</v>
      </c>
      <c r="AL14" s="203">
        <v>0</v>
      </c>
      <c r="AM14" s="203">
        <v>0</v>
      </c>
      <c r="AN14" s="203">
        <v>0</v>
      </c>
      <c r="AO14" s="203">
        <v>292.62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4.1500000000000004</v>
      </c>
      <c r="E15" s="203">
        <v>0</v>
      </c>
      <c r="F15" s="203">
        <v>7.15</v>
      </c>
      <c r="G15" s="203">
        <v>23.37</v>
      </c>
      <c r="H15" s="203">
        <v>0</v>
      </c>
      <c r="I15" s="203">
        <v>29.36</v>
      </c>
      <c r="J15" s="203">
        <v>0.96</v>
      </c>
      <c r="K15" s="203">
        <v>6.03</v>
      </c>
      <c r="L15" s="203">
        <v>4.76</v>
      </c>
      <c r="M15" s="203">
        <v>1.17</v>
      </c>
      <c r="N15" s="203">
        <v>1.95</v>
      </c>
      <c r="O15" s="203">
        <v>2.75</v>
      </c>
      <c r="P15" s="203">
        <v>0.91</v>
      </c>
      <c r="Q15" s="203">
        <v>0.36</v>
      </c>
      <c r="R15" s="203">
        <v>0.7</v>
      </c>
      <c r="S15" s="203">
        <v>0.43</v>
      </c>
      <c r="T15" s="203">
        <v>0</v>
      </c>
      <c r="U15" s="203">
        <v>1.47</v>
      </c>
      <c r="V15" s="203">
        <v>0.34</v>
      </c>
      <c r="W15" s="203">
        <v>0.57999999999999996</v>
      </c>
      <c r="X15" s="203">
        <v>2.4300000000000002</v>
      </c>
      <c r="Y15" s="203">
        <v>0</v>
      </c>
      <c r="Z15" s="203">
        <v>4.07</v>
      </c>
      <c r="AA15" s="203">
        <v>1.37</v>
      </c>
      <c r="AB15" s="203">
        <v>0</v>
      </c>
      <c r="AC15" s="203">
        <v>21.97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47.65</v>
      </c>
      <c r="AJ15" s="203">
        <v>0</v>
      </c>
      <c r="AK15" s="203">
        <v>4.08</v>
      </c>
      <c r="AL15" s="203">
        <v>0</v>
      </c>
      <c r="AM15" s="203">
        <v>0</v>
      </c>
      <c r="AN15" s="203">
        <v>0</v>
      </c>
      <c r="AO15" s="203">
        <v>292.62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4.1500000000000004</v>
      </c>
      <c r="E16" s="203">
        <v>0</v>
      </c>
      <c r="F16" s="203">
        <v>7.15</v>
      </c>
      <c r="G16" s="203">
        <v>23.37</v>
      </c>
      <c r="H16" s="203">
        <v>0</v>
      </c>
      <c r="I16" s="203">
        <v>29.36</v>
      </c>
      <c r="J16" s="203">
        <v>0.96</v>
      </c>
      <c r="K16" s="203">
        <v>6.03</v>
      </c>
      <c r="L16" s="203">
        <v>4.76</v>
      </c>
      <c r="M16" s="203">
        <v>1.17</v>
      </c>
      <c r="N16" s="203">
        <v>1.95</v>
      </c>
      <c r="O16" s="203">
        <v>2.75</v>
      </c>
      <c r="P16" s="203">
        <v>0.91</v>
      </c>
      <c r="Q16" s="203">
        <v>0.36</v>
      </c>
      <c r="R16" s="203">
        <v>0.7</v>
      </c>
      <c r="S16" s="203">
        <v>0.43</v>
      </c>
      <c r="T16" s="203">
        <v>0</v>
      </c>
      <c r="U16" s="203">
        <v>1.47</v>
      </c>
      <c r="V16" s="203">
        <v>0.34</v>
      </c>
      <c r="W16" s="203">
        <v>0.57999999999999996</v>
      </c>
      <c r="X16" s="203">
        <v>2.4300000000000002</v>
      </c>
      <c r="Y16" s="203">
        <v>0</v>
      </c>
      <c r="Z16" s="203">
        <v>4.07</v>
      </c>
      <c r="AA16" s="203">
        <v>1.37</v>
      </c>
      <c r="AB16" s="203">
        <v>0</v>
      </c>
      <c r="AC16" s="203">
        <v>21.97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47.65</v>
      </c>
      <c r="AJ16" s="203">
        <v>0</v>
      </c>
      <c r="AK16" s="203">
        <v>4.08</v>
      </c>
      <c r="AL16" s="203">
        <v>0</v>
      </c>
      <c r="AM16" s="203">
        <v>0</v>
      </c>
      <c r="AN16" s="203">
        <v>0</v>
      </c>
      <c r="AO16" s="203">
        <v>292.62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4.1500000000000004</v>
      </c>
      <c r="E17" s="203">
        <v>0</v>
      </c>
      <c r="F17" s="203">
        <v>7.15</v>
      </c>
      <c r="G17" s="203">
        <v>23.37</v>
      </c>
      <c r="H17" s="203">
        <v>0</v>
      </c>
      <c r="I17" s="203">
        <v>29.36</v>
      </c>
      <c r="J17" s="203">
        <v>0.96</v>
      </c>
      <c r="K17" s="203">
        <v>6.03</v>
      </c>
      <c r="L17" s="203">
        <v>4.76</v>
      </c>
      <c r="M17" s="203">
        <v>1.17</v>
      </c>
      <c r="N17" s="203">
        <v>1.95</v>
      </c>
      <c r="O17" s="203">
        <v>2.75</v>
      </c>
      <c r="P17" s="203">
        <v>0.91</v>
      </c>
      <c r="Q17" s="203">
        <v>0.36</v>
      </c>
      <c r="R17" s="203">
        <v>0.7</v>
      </c>
      <c r="S17" s="203">
        <v>0.43</v>
      </c>
      <c r="T17" s="203">
        <v>0</v>
      </c>
      <c r="U17" s="203">
        <v>1.47</v>
      </c>
      <c r="V17" s="203">
        <v>0.34</v>
      </c>
      <c r="W17" s="203">
        <v>0.57999999999999996</v>
      </c>
      <c r="X17" s="203">
        <v>2.4300000000000002</v>
      </c>
      <c r="Y17" s="203">
        <v>0</v>
      </c>
      <c r="Z17" s="203">
        <v>4.07</v>
      </c>
      <c r="AA17" s="203">
        <v>1.37</v>
      </c>
      <c r="AB17" s="203">
        <v>0</v>
      </c>
      <c r="AC17" s="203">
        <v>21.97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47.65</v>
      </c>
      <c r="AJ17" s="203">
        <v>0</v>
      </c>
      <c r="AK17" s="203">
        <v>4.08</v>
      </c>
      <c r="AL17" s="203">
        <v>0</v>
      </c>
      <c r="AM17" s="203">
        <v>0</v>
      </c>
      <c r="AN17" s="203">
        <v>0</v>
      </c>
      <c r="AO17" s="203">
        <v>292.62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4.1500000000000004</v>
      </c>
      <c r="E18" s="203">
        <v>0</v>
      </c>
      <c r="F18" s="203">
        <v>7.15</v>
      </c>
      <c r="G18" s="203">
        <v>23.37</v>
      </c>
      <c r="H18" s="203">
        <v>0</v>
      </c>
      <c r="I18" s="203">
        <v>29.36</v>
      </c>
      <c r="J18" s="203">
        <v>0.96</v>
      </c>
      <c r="K18" s="203">
        <v>6.03</v>
      </c>
      <c r="L18" s="203">
        <v>4.76</v>
      </c>
      <c r="M18" s="203">
        <v>1.17</v>
      </c>
      <c r="N18" s="203">
        <v>1.95</v>
      </c>
      <c r="O18" s="203">
        <v>2.75</v>
      </c>
      <c r="P18" s="203">
        <v>0.91</v>
      </c>
      <c r="Q18" s="203">
        <v>0.36</v>
      </c>
      <c r="R18" s="203">
        <v>0.7</v>
      </c>
      <c r="S18" s="203">
        <v>0.43</v>
      </c>
      <c r="T18" s="203">
        <v>0</v>
      </c>
      <c r="U18" s="203">
        <v>1.47</v>
      </c>
      <c r="V18" s="203">
        <v>0.34</v>
      </c>
      <c r="W18" s="203">
        <v>0.57999999999999996</v>
      </c>
      <c r="X18" s="203">
        <v>2.4300000000000002</v>
      </c>
      <c r="Y18" s="203">
        <v>0</v>
      </c>
      <c r="Z18" s="203">
        <v>4.07</v>
      </c>
      <c r="AA18" s="203">
        <v>1.37</v>
      </c>
      <c r="AB18" s="203">
        <v>0</v>
      </c>
      <c r="AC18" s="203">
        <v>21.97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47.65</v>
      </c>
      <c r="AJ18" s="203">
        <v>0</v>
      </c>
      <c r="AK18" s="203">
        <v>4.08</v>
      </c>
      <c r="AL18" s="203">
        <v>0</v>
      </c>
      <c r="AM18" s="203">
        <v>0</v>
      </c>
      <c r="AN18" s="203">
        <v>0</v>
      </c>
      <c r="AO18" s="203">
        <v>292.62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4.1500000000000004</v>
      </c>
      <c r="E19" s="203">
        <v>0</v>
      </c>
      <c r="F19" s="203">
        <v>7.15</v>
      </c>
      <c r="G19" s="203">
        <v>23.37</v>
      </c>
      <c r="H19" s="203">
        <v>0</v>
      </c>
      <c r="I19" s="203">
        <v>29.36</v>
      </c>
      <c r="J19" s="203">
        <v>0.96</v>
      </c>
      <c r="K19" s="203">
        <v>6.03</v>
      </c>
      <c r="L19" s="203">
        <v>4.76</v>
      </c>
      <c r="M19" s="203">
        <v>1.17</v>
      </c>
      <c r="N19" s="203">
        <v>1.95</v>
      </c>
      <c r="O19" s="203">
        <v>2.75</v>
      </c>
      <c r="P19" s="203">
        <v>0.91</v>
      </c>
      <c r="Q19" s="203">
        <v>0.36</v>
      </c>
      <c r="R19" s="203">
        <v>0.7</v>
      </c>
      <c r="S19" s="203">
        <v>0.43</v>
      </c>
      <c r="T19" s="203">
        <v>0</v>
      </c>
      <c r="U19" s="203">
        <v>1.47</v>
      </c>
      <c r="V19" s="203">
        <v>0.34</v>
      </c>
      <c r="W19" s="203">
        <v>0.57999999999999996</v>
      </c>
      <c r="X19" s="203">
        <v>2.4300000000000002</v>
      </c>
      <c r="Y19" s="203">
        <v>0</v>
      </c>
      <c r="Z19" s="203">
        <v>4.07</v>
      </c>
      <c r="AA19" s="203">
        <v>1.37</v>
      </c>
      <c r="AB19" s="203">
        <v>0</v>
      </c>
      <c r="AC19" s="203">
        <v>21.97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46.96</v>
      </c>
      <c r="AJ19" s="203">
        <v>0</v>
      </c>
      <c r="AK19" s="203">
        <v>4.08</v>
      </c>
      <c r="AL19" s="203">
        <v>0</v>
      </c>
      <c r="AM19" s="203">
        <v>0</v>
      </c>
      <c r="AN19" s="203">
        <v>0</v>
      </c>
      <c r="AO19" s="203">
        <v>292.62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4.1500000000000004</v>
      </c>
      <c r="E20" s="203">
        <v>0</v>
      </c>
      <c r="F20" s="203">
        <v>7.15</v>
      </c>
      <c r="G20" s="203">
        <v>23.37</v>
      </c>
      <c r="H20" s="203">
        <v>0</v>
      </c>
      <c r="I20" s="203">
        <v>29.36</v>
      </c>
      <c r="J20" s="203">
        <v>0.96</v>
      </c>
      <c r="K20" s="203">
        <v>6.03</v>
      </c>
      <c r="L20" s="203">
        <v>4.76</v>
      </c>
      <c r="M20" s="203">
        <v>1.17</v>
      </c>
      <c r="N20" s="203">
        <v>1.95</v>
      </c>
      <c r="O20" s="203">
        <v>2.75</v>
      </c>
      <c r="P20" s="203">
        <v>0.91</v>
      </c>
      <c r="Q20" s="203">
        <v>0.36</v>
      </c>
      <c r="R20" s="203">
        <v>0.7</v>
      </c>
      <c r="S20" s="203">
        <v>0.43</v>
      </c>
      <c r="T20" s="203">
        <v>0</v>
      </c>
      <c r="U20" s="203">
        <v>1.47</v>
      </c>
      <c r="V20" s="203">
        <v>0.34</v>
      </c>
      <c r="W20" s="203">
        <v>0.57999999999999996</v>
      </c>
      <c r="X20" s="203">
        <v>2.4300000000000002</v>
      </c>
      <c r="Y20" s="203">
        <v>0</v>
      </c>
      <c r="Z20" s="203">
        <v>4.07</v>
      </c>
      <c r="AA20" s="203">
        <v>1.37</v>
      </c>
      <c r="AB20" s="203">
        <v>0</v>
      </c>
      <c r="AC20" s="203">
        <v>21.97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46.96</v>
      </c>
      <c r="AJ20" s="203">
        <v>0</v>
      </c>
      <c r="AK20" s="203">
        <v>4.08</v>
      </c>
      <c r="AL20" s="203">
        <v>0</v>
      </c>
      <c r="AM20" s="203">
        <v>0</v>
      </c>
      <c r="AN20" s="203">
        <v>0</v>
      </c>
      <c r="AO20" s="203">
        <v>292.62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4.1500000000000004</v>
      </c>
      <c r="E21" s="203">
        <v>0</v>
      </c>
      <c r="F21" s="203">
        <v>7.15</v>
      </c>
      <c r="G21" s="203">
        <v>23.37</v>
      </c>
      <c r="H21" s="203">
        <v>0</v>
      </c>
      <c r="I21" s="203">
        <v>29.36</v>
      </c>
      <c r="J21" s="203">
        <v>0.96</v>
      </c>
      <c r="K21" s="203">
        <v>6.03</v>
      </c>
      <c r="L21" s="203">
        <v>4.76</v>
      </c>
      <c r="M21" s="203">
        <v>1.17</v>
      </c>
      <c r="N21" s="203">
        <v>1.95</v>
      </c>
      <c r="O21" s="203">
        <v>2.75</v>
      </c>
      <c r="P21" s="203">
        <v>0.91</v>
      </c>
      <c r="Q21" s="203">
        <v>0.36</v>
      </c>
      <c r="R21" s="203">
        <v>0.7</v>
      </c>
      <c r="S21" s="203">
        <v>0.43</v>
      </c>
      <c r="T21" s="203">
        <v>0</v>
      </c>
      <c r="U21" s="203">
        <v>1.47</v>
      </c>
      <c r="V21" s="203">
        <v>0.34</v>
      </c>
      <c r="W21" s="203">
        <v>0.57999999999999996</v>
      </c>
      <c r="X21" s="203">
        <v>2.4300000000000002</v>
      </c>
      <c r="Y21" s="203">
        <v>0</v>
      </c>
      <c r="Z21" s="203">
        <v>4.07</v>
      </c>
      <c r="AA21" s="203">
        <v>1.37</v>
      </c>
      <c r="AB21" s="203">
        <v>0</v>
      </c>
      <c r="AC21" s="203">
        <v>21.97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46.96</v>
      </c>
      <c r="AJ21" s="203">
        <v>0</v>
      </c>
      <c r="AK21" s="203">
        <v>4.08</v>
      </c>
      <c r="AL21" s="203">
        <v>0</v>
      </c>
      <c r="AM21" s="203">
        <v>0</v>
      </c>
      <c r="AN21" s="203">
        <v>0</v>
      </c>
      <c r="AO21" s="203">
        <v>292.62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4.1500000000000004</v>
      </c>
      <c r="E22" s="203">
        <v>0</v>
      </c>
      <c r="F22" s="203">
        <v>7.15</v>
      </c>
      <c r="G22" s="203">
        <v>23.37</v>
      </c>
      <c r="H22" s="203">
        <v>0</v>
      </c>
      <c r="I22" s="203">
        <v>29.36</v>
      </c>
      <c r="J22" s="203">
        <v>0.96</v>
      </c>
      <c r="K22" s="203">
        <v>6.03</v>
      </c>
      <c r="L22" s="203">
        <v>4.76</v>
      </c>
      <c r="M22" s="203">
        <v>1.17</v>
      </c>
      <c r="N22" s="203">
        <v>1.95</v>
      </c>
      <c r="O22" s="203">
        <v>2.75</v>
      </c>
      <c r="P22" s="203">
        <v>0.91</v>
      </c>
      <c r="Q22" s="203">
        <v>0.36</v>
      </c>
      <c r="R22" s="203">
        <v>0.7</v>
      </c>
      <c r="S22" s="203">
        <v>0.43</v>
      </c>
      <c r="T22" s="203">
        <v>0</v>
      </c>
      <c r="U22" s="203">
        <v>1.47</v>
      </c>
      <c r="V22" s="203">
        <v>0.34</v>
      </c>
      <c r="W22" s="203">
        <v>0.57999999999999996</v>
      </c>
      <c r="X22" s="203">
        <v>2.4300000000000002</v>
      </c>
      <c r="Y22" s="203">
        <v>0</v>
      </c>
      <c r="Z22" s="203">
        <v>4.07</v>
      </c>
      <c r="AA22" s="203">
        <v>1.37</v>
      </c>
      <c r="AB22" s="203">
        <v>0</v>
      </c>
      <c r="AC22" s="203">
        <v>21.97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46.96</v>
      </c>
      <c r="AJ22" s="203">
        <v>0</v>
      </c>
      <c r="AK22" s="203">
        <v>4.08</v>
      </c>
      <c r="AL22" s="203">
        <v>0</v>
      </c>
      <c r="AM22" s="203">
        <v>0</v>
      </c>
      <c r="AN22" s="203">
        <v>0</v>
      </c>
      <c r="AO22" s="203">
        <v>292.62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4.1500000000000004</v>
      </c>
      <c r="E23" s="203">
        <v>0</v>
      </c>
      <c r="F23" s="203">
        <v>7.15</v>
      </c>
      <c r="G23" s="203">
        <v>23.37</v>
      </c>
      <c r="H23" s="203">
        <v>0</v>
      </c>
      <c r="I23" s="203">
        <v>29.36</v>
      </c>
      <c r="J23" s="203">
        <v>0.96</v>
      </c>
      <c r="K23" s="203">
        <v>6.03</v>
      </c>
      <c r="L23" s="203">
        <v>4.76</v>
      </c>
      <c r="M23" s="203">
        <v>1.17</v>
      </c>
      <c r="N23" s="203">
        <v>1.95</v>
      </c>
      <c r="O23" s="203">
        <v>2.75</v>
      </c>
      <c r="P23" s="203">
        <v>0.89</v>
      </c>
      <c r="Q23" s="203">
        <v>0.36</v>
      </c>
      <c r="R23" s="203">
        <v>0.7</v>
      </c>
      <c r="S23" s="203">
        <v>0.43</v>
      </c>
      <c r="T23" s="203">
        <v>0</v>
      </c>
      <c r="U23" s="203">
        <v>1.47</v>
      </c>
      <c r="V23" s="203">
        <v>0.34</v>
      </c>
      <c r="W23" s="203">
        <v>0.57999999999999996</v>
      </c>
      <c r="X23" s="203">
        <v>2.4300000000000002</v>
      </c>
      <c r="Y23" s="203">
        <v>0</v>
      </c>
      <c r="Z23" s="203">
        <v>4.07</v>
      </c>
      <c r="AA23" s="203">
        <v>1.37</v>
      </c>
      <c r="AB23" s="203">
        <v>0</v>
      </c>
      <c r="AC23" s="203">
        <v>21.32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48.58</v>
      </c>
      <c r="AJ23" s="203">
        <v>0</v>
      </c>
      <c r="AK23" s="203">
        <v>4.08</v>
      </c>
      <c r="AL23" s="203">
        <v>0</v>
      </c>
      <c r="AM23" s="203">
        <v>0</v>
      </c>
      <c r="AN23" s="203">
        <v>0</v>
      </c>
      <c r="AO23" s="203">
        <v>292.62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4.1500000000000004</v>
      </c>
      <c r="E24" s="203">
        <v>0</v>
      </c>
      <c r="F24" s="203">
        <v>7.15</v>
      </c>
      <c r="G24" s="203">
        <v>23.37</v>
      </c>
      <c r="H24" s="203">
        <v>0</v>
      </c>
      <c r="I24" s="203">
        <v>29.36</v>
      </c>
      <c r="J24" s="203">
        <v>0.96</v>
      </c>
      <c r="K24" s="203">
        <v>6.03</v>
      </c>
      <c r="L24" s="203">
        <v>4.76</v>
      </c>
      <c r="M24" s="203">
        <v>1.17</v>
      </c>
      <c r="N24" s="203">
        <v>1.95</v>
      </c>
      <c r="O24" s="203">
        <v>2.75</v>
      </c>
      <c r="P24" s="203">
        <v>0.87</v>
      </c>
      <c r="Q24" s="203">
        <v>0.36</v>
      </c>
      <c r="R24" s="203">
        <v>0.7</v>
      </c>
      <c r="S24" s="203">
        <v>0.43</v>
      </c>
      <c r="T24" s="203">
        <v>0</v>
      </c>
      <c r="U24" s="203">
        <v>1.47</v>
      </c>
      <c r="V24" s="203">
        <v>0.34</v>
      </c>
      <c r="W24" s="203">
        <v>0.57999999999999996</v>
      </c>
      <c r="X24" s="203">
        <v>2.4300000000000002</v>
      </c>
      <c r="Y24" s="203">
        <v>0</v>
      </c>
      <c r="Z24" s="203">
        <v>4.07</v>
      </c>
      <c r="AA24" s="203">
        <v>1.37</v>
      </c>
      <c r="AB24" s="203">
        <v>0</v>
      </c>
      <c r="AC24" s="203">
        <v>21.32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48.58</v>
      </c>
      <c r="AJ24" s="203">
        <v>0</v>
      </c>
      <c r="AK24" s="203">
        <v>4.08</v>
      </c>
      <c r="AL24" s="203">
        <v>0</v>
      </c>
      <c r="AM24" s="203">
        <v>0</v>
      </c>
      <c r="AN24" s="203">
        <v>0</v>
      </c>
      <c r="AO24" s="203">
        <v>292.62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4.1500000000000004</v>
      </c>
      <c r="E25" s="203">
        <v>0</v>
      </c>
      <c r="F25" s="203">
        <v>7.15</v>
      </c>
      <c r="G25" s="203">
        <v>23.37</v>
      </c>
      <c r="H25" s="203">
        <v>0</v>
      </c>
      <c r="I25" s="203">
        <v>29.36</v>
      </c>
      <c r="J25" s="203">
        <v>0.96</v>
      </c>
      <c r="K25" s="203">
        <v>6.03</v>
      </c>
      <c r="L25" s="203">
        <v>4.76</v>
      </c>
      <c r="M25" s="203">
        <v>1.17</v>
      </c>
      <c r="N25" s="203">
        <v>1.95</v>
      </c>
      <c r="O25" s="203">
        <v>2.75</v>
      </c>
      <c r="P25" s="203">
        <v>0.86</v>
      </c>
      <c r="Q25" s="203">
        <v>0.36</v>
      </c>
      <c r="R25" s="203">
        <v>0.7</v>
      </c>
      <c r="S25" s="203">
        <v>0.43</v>
      </c>
      <c r="T25" s="203">
        <v>0</v>
      </c>
      <c r="U25" s="203">
        <v>1.47</v>
      </c>
      <c r="V25" s="203">
        <v>0.34</v>
      </c>
      <c r="W25" s="203">
        <v>0.57999999999999996</v>
      </c>
      <c r="X25" s="203">
        <v>2.4300000000000002</v>
      </c>
      <c r="Y25" s="203">
        <v>0</v>
      </c>
      <c r="Z25" s="203">
        <v>4.07</v>
      </c>
      <c r="AA25" s="203">
        <v>1.37</v>
      </c>
      <c r="AB25" s="203">
        <v>0</v>
      </c>
      <c r="AC25" s="203">
        <v>21.32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48.58</v>
      </c>
      <c r="AJ25" s="203">
        <v>0</v>
      </c>
      <c r="AK25" s="203">
        <v>4.08</v>
      </c>
      <c r="AL25" s="203">
        <v>0</v>
      </c>
      <c r="AM25" s="203">
        <v>0</v>
      </c>
      <c r="AN25" s="203">
        <v>0</v>
      </c>
      <c r="AO25" s="203">
        <v>292.62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4.1500000000000004</v>
      </c>
      <c r="E26" s="203">
        <v>0</v>
      </c>
      <c r="F26" s="203">
        <v>7.15</v>
      </c>
      <c r="G26" s="203">
        <v>23.37</v>
      </c>
      <c r="H26" s="203">
        <v>0</v>
      </c>
      <c r="I26" s="203">
        <v>29.36</v>
      </c>
      <c r="J26" s="203">
        <v>0.96</v>
      </c>
      <c r="K26" s="203">
        <v>6.03</v>
      </c>
      <c r="L26" s="203">
        <v>4.76</v>
      </c>
      <c r="M26" s="203">
        <v>1.17</v>
      </c>
      <c r="N26" s="203">
        <v>1.95</v>
      </c>
      <c r="O26" s="203">
        <v>2.75</v>
      </c>
      <c r="P26" s="203">
        <v>0.84</v>
      </c>
      <c r="Q26" s="203">
        <v>0.36</v>
      </c>
      <c r="R26" s="203">
        <v>0.7</v>
      </c>
      <c r="S26" s="203">
        <v>0.43</v>
      </c>
      <c r="T26" s="203">
        <v>0</v>
      </c>
      <c r="U26" s="203">
        <v>1.47</v>
      </c>
      <c r="V26" s="203">
        <v>0.34</v>
      </c>
      <c r="W26" s="203">
        <v>0.57999999999999996</v>
      </c>
      <c r="X26" s="203">
        <v>2.4300000000000002</v>
      </c>
      <c r="Y26" s="203">
        <v>0</v>
      </c>
      <c r="Z26" s="203">
        <v>4.07</v>
      </c>
      <c r="AA26" s="203">
        <v>1.37</v>
      </c>
      <c r="AB26" s="203">
        <v>0</v>
      </c>
      <c r="AC26" s="203">
        <v>21.32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48.58</v>
      </c>
      <c r="AJ26" s="203">
        <v>0</v>
      </c>
      <c r="AK26" s="203">
        <v>4.08</v>
      </c>
      <c r="AL26" s="203">
        <v>0</v>
      </c>
      <c r="AM26" s="203">
        <v>0</v>
      </c>
      <c r="AN26" s="203">
        <v>0</v>
      </c>
      <c r="AO26" s="203">
        <v>292.62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4.1500000000000004</v>
      </c>
      <c r="E27" s="203">
        <v>0</v>
      </c>
      <c r="F27" s="203">
        <v>7.15</v>
      </c>
      <c r="G27" s="203">
        <v>23.37</v>
      </c>
      <c r="H27" s="203">
        <v>0</v>
      </c>
      <c r="I27" s="203">
        <v>29.36</v>
      </c>
      <c r="J27" s="203">
        <v>0.96</v>
      </c>
      <c r="K27" s="203">
        <v>6.03</v>
      </c>
      <c r="L27" s="203">
        <v>4.76</v>
      </c>
      <c r="M27" s="203">
        <v>1.17</v>
      </c>
      <c r="N27" s="203">
        <v>1.95</v>
      </c>
      <c r="O27" s="203">
        <v>2.75</v>
      </c>
      <c r="P27" s="203">
        <v>0.79</v>
      </c>
      <c r="Q27" s="203">
        <v>0.36</v>
      </c>
      <c r="R27" s="203">
        <v>0.7</v>
      </c>
      <c r="S27" s="203">
        <v>0.43</v>
      </c>
      <c r="T27" s="203">
        <v>0</v>
      </c>
      <c r="U27" s="203">
        <v>1.47</v>
      </c>
      <c r="V27" s="203">
        <v>0.34</v>
      </c>
      <c r="W27" s="203">
        <v>0.57999999999999996</v>
      </c>
      <c r="X27" s="203">
        <v>2.4300000000000002</v>
      </c>
      <c r="Y27" s="203">
        <v>0</v>
      </c>
      <c r="Z27" s="203">
        <v>4.07</v>
      </c>
      <c r="AA27" s="203">
        <v>1.37</v>
      </c>
      <c r="AB27" s="203">
        <v>0</v>
      </c>
      <c r="AC27" s="203">
        <v>21.32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48.58</v>
      </c>
      <c r="AJ27" s="203">
        <v>0</v>
      </c>
      <c r="AK27" s="203">
        <v>4.08</v>
      </c>
      <c r="AL27" s="203">
        <v>0</v>
      </c>
      <c r="AM27" s="203">
        <v>0</v>
      </c>
      <c r="AN27" s="203">
        <v>0</v>
      </c>
      <c r="AO27" s="203">
        <v>292.62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4.1500000000000004</v>
      </c>
      <c r="E28" s="203">
        <v>0</v>
      </c>
      <c r="F28" s="203">
        <v>7.15</v>
      </c>
      <c r="G28" s="203">
        <v>23.37</v>
      </c>
      <c r="H28" s="203">
        <v>0</v>
      </c>
      <c r="I28" s="203">
        <v>29.36</v>
      </c>
      <c r="J28" s="203">
        <v>0.96</v>
      </c>
      <c r="K28" s="203">
        <v>6.03</v>
      </c>
      <c r="L28" s="203">
        <v>4.76</v>
      </c>
      <c r="M28" s="203">
        <v>1.17</v>
      </c>
      <c r="N28" s="203">
        <v>1.95</v>
      </c>
      <c r="O28" s="203">
        <v>2.75</v>
      </c>
      <c r="P28" s="203">
        <v>0.79</v>
      </c>
      <c r="Q28" s="203">
        <v>0.36</v>
      </c>
      <c r="R28" s="203">
        <v>0.7</v>
      </c>
      <c r="S28" s="203">
        <v>0.43</v>
      </c>
      <c r="T28" s="203">
        <v>0</v>
      </c>
      <c r="U28" s="203">
        <v>1.47</v>
      </c>
      <c r="V28" s="203">
        <v>0.34</v>
      </c>
      <c r="W28" s="203">
        <v>0.57999999999999996</v>
      </c>
      <c r="X28" s="203">
        <v>2.4300000000000002</v>
      </c>
      <c r="Y28" s="203">
        <v>0</v>
      </c>
      <c r="Z28" s="203">
        <v>4.07</v>
      </c>
      <c r="AA28" s="203">
        <v>1.37</v>
      </c>
      <c r="AB28" s="203">
        <v>0</v>
      </c>
      <c r="AC28" s="203">
        <v>21.32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48.58</v>
      </c>
      <c r="AJ28" s="203">
        <v>0</v>
      </c>
      <c r="AK28" s="203">
        <v>4.08</v>
      </c>
      <c r="AL28" s="203">
        <v>0</v>
      </c>
      <c r="AM28" s="203">
        <v>0</v>
      </c>
      <c r="AN28" s="203">
        <v>0</v>
      </c>
      <c r="AO28" s="203">
        <v>292.62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4.1500000000000004</v>
      </c>
      <c r="E29" s="203">
        <v>0</v>
      </c>
      <c r="F29" s="203">
        <v>7.15</v>
      </c>
      <c r="G29" s="203">
        <v>23.37</v>
      </c>
      <c r="H29" s="203">
        <v>0</v>
      </c>
      <c r="I29" s="203">
        <v>29.36</v>
      </c>
      <c r="J29" s="203">
        <v>0.96</v>
      </c>
      <c r="K29" s="203">
        <v>6.03</v>
      </c>
      <c r="L29" s="203">
        <v>4.76</v>
      </c>
      <c r="M29" s="203">
        <v>1.17</v>
      </c>
      <c r="N29" s="203">
        <v>1.95</v>
      </c>
      <c r="O29" s="203">
        <v>2.75</v>
      </c>
      <c r="P29" s="203">
        <v>0.79</v>
      </c>
      <c r="Q29" s="203">
        <v>0.36</v>
      </c>
      <c r="R29" s="203">
        <v>0.7</v>
      </c>
      <c r="S29" s="203">
        <v>0.43</v>
      </c>
      <c r="T29" s="203">
        <v>0</v>
      </c>
      <c r="U29" s="203">
        <v>1.47</v>
      </c>
      <c r="V29" s="203">
        <v>0.34</v>
      </c>
      <c r="W29" s="203">
        <v>0.57999999999999996</v>
      </c>
      <c r="X29" s="203">
        <v>2.4300000000000002</v>
      </c>
      <c r="Y29" s="203">
        <v>0</v>
      </c>
      <c r="Z29" s="203">
        <v>4.07</v>
      </c>
      <c r="AA29" s="203">
        <v>1.37</v>
      </c>
      <c r="AB29" s="203">
        <v>0</v>
      </c>
      <c r="AC29" s="203">
        <v>21.32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48.58</v>
      </c>
      <c r="AJ29" s="203">
        <v>0</v>
      </c>
      <c r="AK29" s="203">
        <v>4.08</v>
      </c>
      <c r="AL29" s="203">
        <v>0</v>
      </c>
      <c r="AM29" s="203">
        <v>0</v>
      </c>
      <c r="AN29" s="203">
        <v>0</v>
      </c>
      <c r="AO29" s="203">
        <v>292.62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4.1500000000000004</v>
      </c>
      <c r="E30" s="203">
        <v>0</v>
      </c>
      <c r="F30" s="203">
        <v>7.15</v>
      </c>
      <c r="G30" s="203">
        <v>23.37</v>
      </c>
      <c r="H30" s="203">
        <v>0</v>
      </c>
      <c r="I30" s="203">
        <v>29.36</v>
      </c>
      <c r="J30" s="203">
        <v>0.96</v>
      </c>
      <c r="K30" s="203">
        <v>6.03</v>
      </c>
      <c r="L30" s="203">
        <v>4.76</v>
      </c>
      <c r="M30" s="203">
        <v>1.17</v>
      </c>
      <c r="N30" s="203">
        <v>1.95</v>
      </c>
      <c r="O30" s="203">
        <v>2.75</v>
      </c>
      <c r="P30" s="203">
        <v>0.79</v>
      </c>
      <c r="Q30" s="203">
        <v>0.36</v>
      </c>
      <c r="R30" s="203">
        <v>0.7</v>
      </c>
      <c r="S30" s="203">
        <v>0.43</v>
      </c>
      <c r="T30" s="203">
        <v>0</v>
      </c>
      <c r="U30" s="203">
        <v>1.47</v>
      </c>
      <c r="V30" s="203">
        <v>0.34</v>
      </c>
      <c r="W30" s="203">
        <v>0.57999999999999996</v>
      </c>
      <c r="X30" s="203">
        <v>2.4300000000000002</v>
      </c>
      <c r="Y30" s="203">
        <v>0</v>
      </c>
      <c r="Z30" s="203">
        <v>4.07</v>
      </c>
      <c r="AA30" s="203">
        <v>1.37</v>
      </c>
      <c r="AB30" s="203">
        <v>0</v>
      </c>
      <c r="AC30" s="203">
        <v>21.32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48.58</v>
      </c>
      <c r="AJ30" s="203">
        <v>0</v>
      </c>
      <c r="AK30" s="203">
        <v>4.08</v>
      </c>
      <c r="AL30" s="203">
        <v>0</v>
      </c>
      <c r="AM30" s="203">
        <v>0</v>
      </c>
      <c r="AN30" s="203">
        <v>0</v>
      </c>
      <c r="AO30" s="203">
        <v>292.62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4.1500000000000004</v>
      </c>
      <c r="E31" s="203">
        <v>0</v>
      </c>
      <c r="F31" s="203">
        <v>7.15</v>
      </c>
      <c r="G31" s="203">
        <v>23.37</v>
      </c>
      <c r="H31" s="203">
        <v>0</v>
      </c>
      <c r="I31" s="203">
        <v>29.36</v>
      </c>
      <c r="J31" s="203">
        <v>0.96</v>
      </c>
      <c r="K31" s="203">
        <v>6.03</v>
      </c>
      <c r="L31" s="203">
        <v>4.76</v>
      </c>
      <c r="M31" s="203">
        <v>1.17</v>
      </c>
      <c r="N31" s="203">
        <v>1.95</v>
      </c>
      <c r="O31" s="203">
        <v>2.75</v>
      </c>
      <c r="P31" s="203">
        <v>0.79</v>
      </c>
      <c r="Q31" s="203">
        <v>0.36</v>
      </c>
      <c r="R31" s="203">
        <v>0.7</v>
      </c>
      <c r="S31" s="203">
        <v>0.43</v>
      </c>
      <c r="T31" s="203">
        <v>0</v>
      </c>
      <c r="U31" s="203">
        <v>1.47</v>
      </c>
      <c r="V31" s="203">
        <v>0.34</v>
      </c>
      <c r="W31" s="203">
        <v>0.57999999999999996</v>
      </c>
      <c r="X31" s="203">
        <v>2.4300000000000002</v>
      </c>
      <c r="Y31" s="203">
        <v>0</v>
      </c>
      <c r="Z31" s="203">
        <v>4.07</v>
      </c>
      <c r="AA31" s="203">
        <v>1.37</v>
      </c>
      <c r="AB31" s="203">
        <v>0</v>
      </c>
      <c r="AC31" s="203">
        <v>21.32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48.58</v>
      </c>
      <c r="AJ31" s="203">
        <v>0</v>
      </c>
      <c r="AK31" s="203">
        <v>4.08</v>
      </c>
      <c r="AL31" s="203">
        <v>0</v>
      </c>
      <c r="AM31" s="203">
        <v>0</v>
      </c>
      <c r="AN31" s="203">
        <v>0</v>
      </c>
      <c r="AO31" s="203">
        <v>292.62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4.1500000000000004</v>
      </c>
      <c r="E32" s="203">
        <v>0</v>
      </c>
      <c r="F32" s="203">
        <v>7.15</v>
      </c>
      <c r="G32" s="203">
        <v>23.37</v>
      </c>
      <c r="H32" s="203">
        <v>0</v>
      </c>
      <c r="I32" s="203">
        <v>29.36</v>
      </c>
      <c r="J32" s="203">
        <v>0.96</v>
      </c>
      <c r="K32" s="203">
        <v>6.03</v>
      </c>
      <c r="L32" s="203">
        <v>4.76</v>
      </c>
      <c r="M32" s="203">
        <v>1.17</v>
      </c>
      <c r="N32" s="203">
        <v>1.95</v>
      </c>
      <c r="O32" s="203">
        <v>2.75</v>
      </c>
      <c r="P32" s="203">
        <v>0.79</v>
      </c>
      <c r="Q32" s="203">
        <v>0.36</v>
      </c>
      <c r="R32" s="203">
        <v>0.7</v>
      </c>
      <c r="S32" s="203">
        <v>0.43</v>
      </c>
      <c r="T32" s="203">
        <v>0</v>
      </c>
      <c r="U32" s="203">
        <v>1.47</v>
      </c>
      <c r="V32" s="203">
        <v>0.34</v>
      </c>
      <c r="W32" s="203">
        <v>0.57999999999999996</v>
      </c>
      <c r="X32" s="203">
        <v>2.4300000000000002</v>
      </c>
      <c r="Y32" s="203">
        <v>0</v>
      </c>
      <c r="Z32" s="203">
        <v>4.07</v>
      </c>
      <c r="AA32" s="203">
        <v>1.37</v>
      </c>
      <c r="AB32" s="203">
        <v>0</v>
      </c>
      <c r="AC32" s="203">
        <v>21.32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48.58</v>
      </c>
      <c r="AJ32" s="203">
        <v>0</v>
      </c>
      <c r="AK32" s="203">
        <v>4.08</v>
      </c>
      <c r="AL32" s="203">
        <v>0</v>
      </c>
      <c r="AM32" s="203">
        <v>0</v>
      </c>
      <c r="AN32" s="203">
        <v>0</v>
      </c>
      <c r="AO32" s="203">
        <v>292.62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4.1500000000000004</v>
      </c>
      <c r="E33" s="203">
        <v>0</v>
      </c>
      <c r="F33" s="203">
        <v>7.15</v>
      </c>
      <c r="G33" s="203">
        <v>23.37</v>
      </c>
      <c r="H33" s="203">
        <v>0</v>
      </c>
      <c r="I33" s="203">
        <v>29.36</v>
      </c>
      <c r="J33" s="203">
        <v>0.96</v>
      </c>
      <c r="K33" s="203">
        <v>74.16</v>
      </c>
      <c r="L33" s="203">
        <v>59.6</v>
      </c>
      <c r="M33" s="203">
        <v>1.17</v>
      </c>
      <c r="N33" s="203">
        <v>1.95</v>
      </c>
      <c r="O33" s="203">
        <v>2.75</v>
      </c>
      <c r="P33" s="203">
        <v>0.94</v>
      </c>
      <c r="Q33" s="203">
        <v>0.36</v>
      </c>
      <c r="R33" s="203">
        <v>0.7</v>
      </c>
      <c r="S33" s="203">
        <v>0.43</v>
      </c>
      <c r="T33" s="203">
        <v>0</v>
      </c>
      <c r="U33" s="203">
        <v>1.47</v>
      </c>
      <c r="V33" s="203">
        <v>0.34</v>
      </c>
      <c r="W33" s="203">
        <v>0.57999999999999996</v>
      </c>
      <c r="X33" s="203">
        <v>2.4300000000000002</v>
      </c>
      <c r="Y33" s="203">
        <v>0</v>
      </c>
      <c r="Z33" s="203">
        <v>4.07</v>
      </c>
      <c r="AA33" s="203">
        <v>1.37</v>
      </c>
      <c r="AB33" s="203">
        <v>0</v>
      </c>
      <c r="AC33" s="203">
        <v>21.32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48.58</v>
      </c>
      <c r="AJ33" s="203">
        <v>0</v>
      </c>
      <c r="AK33" s="203">
        <v>23.62</v>
      </c>
      <c r="AL33" s="203">
        <v>0</v>
      </c>
      <c r="AM33" s="203">
        <v>0</v>
      </c>
      <c r="AN33" s="203">
        <v>0</v>
      </c>
      <c r="AO33" s="203">
        <v>292.62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4.1500000000000004</v>
      </c>
      <c r="E34" s="203">
        <v>0</v>
      </c>
      <c r="F34" s="203">
        <v>7.15</v>
      </c>
      <c r="G34" s="203">
        <v>23.37</v>
      </c>
      <c r="H34" s="203">
        <v>0</v>
      </c>
      <c r="I34" s="203">
        <v>29.36</v>
      </c>
      <c r="J34" s="203">
        <v>0.96</v>
      </c>
      <c r="K34" s="203">
        <v>74.16</v>
      </c>
      <c r="L34" s="203">
        <v>59.6</v>
      </c>
      <c r="M34" s="203">
        <v>1.17</v>
      </c>
      <c r="N34" s="203">
        <v>1.95</v>
      </c>
      <c r="O34" s="203">
        <v>2.75</v>
      </c>
      <c r="P34" s="203">
        <v>0.94</v>
      </c>
      <c r="Q34" s="203">
        <v>0.36</v>
      </c>
      <c r="R34" s="203">
        <v>0.7</v>
      </c>
      <c r="S34" s="203">
        <v>0.43</v>
      </c>
      <c r="T34" s="203">
        <v>0</v>
      </c>
      <c r="U34" s="203">
        <v>1.47</v>
      </c>
      <c r="V34" s="203">
        <v>0.34</v>
      </c>
      <c r="W34" s="203">
        <v>0.57999999999999996</v>
      </c>
      <c r="X34" s="203">
        <v>2.4300000000000002</v>
      </c>
      <c r="Y34" s="203">
        <v>0</v>
      </c>
      <c r="Z34" s="203">
        <v>4.07</v>
      </c>
      <c r="AA34" s="203">
        <v>1.37</v>
      </c>
      <c r="AB34" s="203">
        <v>0</v>
      </c>
      <c r="AC34" s="203">
        <v>28.89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50.7</v>
      </c>
      <c r="AJ34" s="203">
        <v>0</v>
      </c>
      <c r="AK34" s="203">
        <v>23.62</v>
      </c>
      <c r="AL34" s="203">
        <v>0</v>
      </c>
      <c r="AM34" s="203">
        <v>0</v>
      </c>
      <c r="AN34" s="203">
        <v>0</v>
      </c>
      <c r="AO34" s="203">
        <v>292.62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4.1500000000000004</v>
      </c>
      <c r="E35" s="203">
        <v>0</v>
      </c>
      <c r="F35" s="203">
        <v>7.15</v>
      </c>
      <c r="G35" s="203">
        <v>23.37</v>
      </c>
      <c r="H35" s="203">
        <v>0</v>
      </c>
      <c r="I35" s="203">
        <v>29.36</v>
      </c>
      <c r="J35" s="203">
        <v>0.96</v>
      </c>
      <c r="K35" s="203">
        <v>74.16</v>
      </c>
      <c r="L35" s="203">
        <v>59.59</v>
      </c>
      <c r="M35" s="203">
        <v>1.17</v>
      </c>
      <c r="N35" s="203">
        <v>1.95</v>
      </c>
      <c r="O35" s="203">
        <v>2.75</v>
      </c>
      <c r="P35" s="203">
        <v>0.94</v>
      </c>
      <c r="Q35" s="203">
        <v>9.58</v>
      </c>
      <c r="R35" s="203">
        <v>16.02</v>
      </c>
      <c r="S35" s="203">
        <v>11.59</v>
      </c>
      <c r="T35" s="203">
        <v>0</v>
      </c>
      <c r="U35" s="203">
        <v>1.47</v>
      </c>
      <c r="V35" s="203">
        <v>6.21</v>
      </c>
      <c r="W35" s="203">
        <v>0.56999999999999995</v>
      </c>
      <c r="X35" s="203">
        <v>2.4300000000000002</v>
      </c>
      <c r="Y35" s="203">
        <v>0</v>
      </c>
      <c r="Z35" s="203">
        <v>4.07</v>
      </c>
      <c r="AA35" s="203">
        <v>1.37</v>
      </c>
      <c r="AB35" s="203">
        <v>0</v>
      </c>
      <c r="AC35" s="203">
        <v>21.97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48.58</v>
      </c>
      <c r="AJ35" s="203">
        <v>0</v>
      </c>
      <c r="AK35" s="203">
        <v>23.62</v>
      </c>
      <c r="AL35" s="203">
        <v>0</v>
      </c>
      <c r="AM35" s="203">
        <v>0</v>
      </c>
      <c r="AN35" s="203">
        <v>0</v>
      </c>
      <c r="AO35" s="203">
        <v>292.62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4.1500000000000004</v>
      </c>
      <c r="E36" s="203">
        <v>0</v>
      </c>
      <c r="F36" s="203">
        <v>7.15</v>
      </c>
      <c r="G36" s="203">
        <v>23.37</v>
      </c>
      <c r="H36" s="203">
        <v>0</v>
      </c>
      <c r="I36" s="203">
        <v>29.36</v>
      </c>
      <c r="J36" s="203">
        <v>0.96</v>
      </c>
      <c r="K36" s="203">
        <v>74.16</v>
      </c>
      <c r="L36" s="203">
        <v>59.59</v>
      </c>
      <c r="M36" s="203">
        <v>1.17</v>
      </c>
      <c r="N36" s="203">
        <v>1.95</v>
      </c>
      <c r="O36" s="203">
        <v>2.75</v>
      </c>
      <c r="P36" s="203">
        <v>0.94</v>
      </c>
      <c r="Q36" s="203">
        <v>9.58</v>
      </c>
      <c r="R36" s="203">
        <v>18.62</v>
      </c>
      <c r="S36" s="203">
        <v>11.59</v>
      </c>
      <c r="T36" s="203">
        <v>0</v>
      </c>
      <c r="U36" s="203">
        <v>1.47</v>
      </c>
      <c r="V36" s="203">
        <v>6.21</v>
      </c>
      <c r="W36" s="203">
        <v>0.56999999999999995</v>
      </c>
      <c r="X36" s="203">
        <v>2.4300000000000002</v>
      </c>
      <c r="Y36" s="203">
        <v>0</v>
      </c>
      <c r="Z36" s="203">
        <v>4.07</v>
      </c>
      <c r="AA36" s="203">
        <v>1.37</v>
      </c>
      <c r="AB36" s="203">
        <v>0</v>
      </c>
      <c r="AC36" s="203">
        <v>21.97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48.58</v>
      </c>
      <c r="AJ36" s="203">
        <v>0</v>
      </c>
      <c r="AK36" s="203">
        <v>23.62</v>
      </c>
      <c r="AL36" s="203">
        <v>0</v>
      </c>
      <c r="AM36" s="203">
        <v>0</v>
      </c>
      <c r="AN36" s="203">
        <v>0</v>
      </c>
      <c r="AO36" s="203">
        <v>292.62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4.1500000000000004</v>
      </c>
      <c r="E37" s="203">
        <v>0</v>
      </c>
      <c r="F37" s="203">
        <v>7.15</v>
      </c>
      <c r="G37" s="203">
        <v>23.37</v>
      </c>
      <c r="H37" s="203">
        <v>0</v>
      </c>
      <c r="I37" s="203">
        <v>29.36</v>
      </c>
      <c r="J37" s="203">
        <v>0.96</v>
      </c>
      <c r="K37" s="203">
        <v>73.12</v>
      </c>
      <c r="L37" s="203">
        <v>59.59</v>
      </c>
      <c r="M37" s="203">
        <v>1.17</v>
      </c>
      <c r="N37" s="203">
        <v>1.95</v>
      </c>
      <c r="O37" s="203">
        <v>2.75</v>
      </c>
      <c r="P37" s="203">
        <v>0.94</v>
      </c>
      <c r="Q37" s="203">
        <v>9.58</v>
      </c>
      <c r="R37" s="203">
        <v>18.62</v>
      </c>
      <c r="S37" s="203">
        <v>11.59</v>
      </c>
      <c r="T37" s="203">
        <v>0</v>
      </c>
      <c r="U37" s="203">
        <v>1.47</v>
      </c>
      <c r="V37" s="203">
        <v>6.21</v>
      </c>
      <c r="W37" s="203">
        <v>10.47</v>
      </c>
      <c r="X37" s="203">
        <v>50.35</v>
      </c>
      <c r="Y37" s="203">
        <v>0</v>
      </c>
      <c r="Z37" s="203">
        <v>50.66</v>
      </c>
      <c r="AA37" s="203">
        <v>17.29</v>
      </c>
      <c r="AB37" s="203">
        <v>0</v>
      </c>
      <c r="AC37" s="203">
        <v>21.97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46.4</v>
      </c>
      <c r="AJ37" s="203">
        <v>0</v>
      </c>
      <c r="AK37" s="203">
        <v>23.62</v>
      </c>
      <c r="AL37" s="203">
        <v>0</v>
      </c>
      <c r="AM37" s="203">
        <v>0</v>
      </c>
      <c r="AN37" s="203">
        <v>0</v>
      </c>
      <c r="AO37" s="203">
        <v>292.62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4.1500000000000004</v>
      </c>
      <c r="E38" s="203">
        <v>0</v>
      </c>
      <c r="F38" s="203">
        <v>7.15</v>
      </c>
      <c r="G38" s="203">
        <v>23.37</v>
      </c>
      <c r="H38" s="203">
        <v>0</v>
      </c>
      <c r="I38" s="203">
        <v>29.36</v>
      </c>
      <c r="J38" s="203">
        <v>0.96</v>
      </c>
      <c r="K38" s="203">
        <v>73.12</v>
      </c>
      <c r="L38" s="203">
        <v>59.59</v>
      </c>
      <c r="M38" s="203">
        <v>1.17</v>
      </c>
      <c r="N38" s="203">
        <v>1.95</v>
      </c>
      <c r="O38" s="203">
        <v>2.75</v>
      </c>
      <c r="P38" s="203">
        <v>0.94</v>
      </c>
      <c r="Q38" s="203">
        <v>9.58</v>
      </c>
      <c r="R38" s="203">
        <v>18.62</v>
      </c>
      <c r="S38" s="203">
        <v>11.59</v>
      </c>
      <c r="T38" s="203">
        <v>0</v>
      </c>
      <c r="U38" s="203">
        <v>1.47</v>
      </c>
      <c r="V38" s="203">
        <v>6.21</v>
      </c>
      <c r="W38" s="203">
        <v>10.47</v>
      </c>
      <c r="X38" s="203">
        <v>50.35</v>
      </c>
      <c r="Y38" s="203">
        <v>0</v>
      </c>
      <c r="Z38" s="203">
        <v>50.66</v>
      </c>
      <c r="AA38" s="203">
        <v>17.29</v>
      </c>
      <c r="AB38" s="203">
        <v>0</v>
      </c>
      <c r="AC38" s="203">
        <v>21.97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46.4</v>
      </c>
      <c r="AJ38" s="203">
        <v>0</v>
      </c>
      <c r="AK38" s="203">
        <v>23.62</v>
      </c>
      <c r="AL38" s="203">
        <v>0</v>
      </c>
      <c r="AM38" s="203">
        <v>0</v>
      </c>
      <c r="AN38" s="203">
        <v>0</v>
      </c>
      <c r="AO38" s="203">
        <v>292.62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4.1500000000000004</v>
      </c>
      <c r="E39" s="203">
        <v>0</v>
      </c>
      <c r="F39" s="203">
        <v>7.15</v>
      </c>
      <c r="G39" s="203">
        <v>23.37</v>
      </c>
      <c r="H39" s="203">
        <v>0</v>
      </c>
      <c r="I39" s="203">
        <v>29.36</v>
      </c>
      <c r="J39" s="203">
        <v>0.96</v>
      </c>
      <c r="K39" s="203">
        <v>71.180000000000007</v>
      </c>
      <c r="L39" s="203">
        <v>59.59</v>
      </c>
      <c r="M39" s="203">
        <v>1.17</v>
      </c>
      <c r="N39" s="203">
        <v>1.95</v>
      </c>
      <c r="O39" s="203">
        <v>2.75</v>
      </c>
      <c r="P39" s="203">
        <v>0.94</v>
      </c>
      <c r="Q39" s="203">
        <v>9.58</v>
      </c>
      <c r="R39" s="203">
        <v>18.62</v>
      </c>
      <c r="S39" s="203">
        <v>11.59</v>
      </c>
      <c r="T39" s="203">
        <v>0</v>
      </c>
      <c r="U39" s="203">
        <v>1.51</v>
      </c>
      <c r="V39" s="203">
        <v>6.21</v>
      </c>
      <c r="W39" s="203">
        <v>10.47</v>
      </c>
      <c r="X39" s="203">
        <v>50.35</v>
      </c>
      <c r="Y39" s="203">
        <v>0</v>
      </c>
      <c r="Z39" s="203">
        <v>50.66</v>
      </c>
      <c r="AA39" s="203">
        <v>17.29</v>
      </c>
      <c r="AB39" s="203">
        <v>0</v>
      </c>
      <c r="AC39" s="203">
        <v>21.97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46.4</v>
      </c>
      <c r="AJ39" s="203">
        <v>0</v>
      </c>
      <c r="AK39" s="203">
        <v>23.62</v>
      </c>
      <c r="AL39" s="203">
        <v>0</v>
      </c>
      <c r="AM39" s="203">
        <v>0</v>
      </c>
      <c r="AN39" s="203">
        <v>0</v>
      </c>
      <c r="AO39" s="203">
        <v>292.62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4.1500000000000004</v>
      </c>
      <c r="E40" s="203">
        <v>0</v>
      </c>
      <c r="F40" s="203">
        <v>7.15</v>
      </c>
      <c r="G40" s="203">
        <v>23.37</v>
      </c>
      <c r="H40" s="203">
        <v>0</v>
      </c>
      <c r="I40" s="203">
        <v>29.36</v>
      </c>
      <c r="J40" s="203">
        <v>0.96</v>
      </c>
      <c r="K40" s="203">
        <v>71.19</v>
      </c>
      <c r="L40" s="203">
        <v>59.59</v>
      </c>
      <c r="M40" s="203">
        <v>1.17</v>
      </c>
      <c r="N40" s="203">
        <v>1.95</v>
      </c>
      <c r="O40" s="203">
        <v>2.75</v>
      </c>
      <c r="P40" s="203">
        <v>0.94</v>
      </c>
      <c r="Q40" s="203">
        <v>9.58</v>
      </c>
      <c r="R40" s="203">
        <v>18.62</v>
      </c>
      <c r="S40" s="203">
        <v>11.59</v>
      </c>
      <c r="T40" s="203">
        <v>0</v>
      </c>
      <c r="U40" s="203">
        <v>1.51</v>
      </c>
      <c r="V40" s="203">
        <v>6.21</v>
      </c>
      <c r="W40" s="203">
        <v>10.47</v>
      </c>
      <c r="X40" s="203">
        <v>50.35</v>
      </c>
      <c r="Y40" s="203">
        <v>0</v>
      </c>
      <c r="Z40" s="203">
        <v>50.66</v>
      </c>
      <c r="AA40" s="203">
        <v>17.29</v>
      </c>
      <c r="AB40" s="203">
        <v>0</v>
      </c>
      <c r="AC40" s="203">
        <v>21.97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46.4</v>
      </c>
      <c r="AJ40" s="203">
        <v>0</v>
      </c>
      <c r="AK40" s="203">
        <v>23.62</v>
      </c>
      <c r="AL40" s="203">
        <v>0</v>
      </c>
      <c r="AM40" s="203">
        <v>0</v>
      </c>
      <c r="AN40" s="203">
        <v>0</v>
      </c>
      <c r="AO40" s="203">
        <v>292.62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4.1500000000000004</v>
      </c>
      <c r="E41" s="203">
        <v>0</v>
      </c>
      <c r="F41" s="203">
        <v>7.15</v>
      </c>
      <c r="G41" s="203">
        <v>23.37</v>
      </c>
      <c r="H41" s="203">
        <v>0</v>
      </c>
      <c r="I41" s="203">
        <v>29.36</v>
      </c>
      <c r="J41" s="203">
        <v>0.96</v>
      </c>
      <c r="K41" s="203">
        <v>71.180000000000007</v>
      </c>
      <c r="L41" s="203">
        <v>59.59</v>
      </c>
      <c r="M41" s="203">
        <v>1.17</v>
      </c>
      <c r="N41" s="203">
        <v>1.95</v>
      </c>
      <c r="O41" s="203">
        <v>2.75</v>
      </c>
      <c r="P41" s="203">
        <v>1.0900000000000001</v>
      </c>
      <c r="Q41" s="203">
        <v>9.58</v>
      </c>
      <c r="R41" s="203">
        <v>18.62</v>
      </c>
      <c r="S41" s="203">
        <v>11.59</v>
      </c>
      <c r="T41" s="203">
        <v>0</v>
      </c>
      <c r="U41" s="203">
        <v>1.51</v>
      </c>
      <c r="V41" s="203">
        <v>6.21</v>
      </c>
      <c r="W41" s="203">
        <v>10.47</v>
      </c>
      <c r="X41" s="203">
        <v>50.35</v>
      </c>
      <c r="Y41" s="203">
        <v>0</v>
      </c>
      <c r="Z41" s="203">
        <v>50.66</v>
      </c>
      <c r="AA41" s="203">
        <v>17.29</v>
      </c>
      <c r="AB41" s="203">
        <v>0</v>
      </c>
      <c r="AC41" s="203">
        <v>21.97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46.4</v>
      </c>
      <c r="AJ41" s="203">
        <v>0</v>
      </c>
      <c r="AK41" s="203">
        <v>23.62</v>
      </c>
      <c r="AL41" s="203">
        <v>0</v>
      </c>
      <c r="AM41" s="203">
        <v>0</v>
      </c>
      <c r="AN41" s="203">
        <v>0</v>
      </c>
      <c r="AO41" s="203">
        <v>292.62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4.1500000000000004</v>
      </c>
      <c r="E42" s="203">
        <v>0</v>
      </c>
      <c r="F42" s="203">
        <v>7.15</v>
      </c>
      <c r="G42" s="203">
        <v>23.37</v>
      </c>
      <c r="H42" s="203">
        <v>0</v>
      </c>
      <c r="I42" s="203">
        <v>29.36</v>
      </c>
      <c r="J42" s="203">
        <v>0.96</v>
      </c>
      <c r="K42" s="203">
        <v>71.19</v>
      </c>
      <c r="L42" s="203">
        <v>59.59</v>
      </c>
      <c r="M42" s="203">
        <v>1.17</v>
      </c>
      <c r="N42" s="203">
        <v>1.95</v>
      </c>
      <c r="O42" s="203">
        <v>2.75</v>
      </c>
      <c r="P42" s="203">
        <v>1.0900000000000001</v>
      </c>
      <c r="Q42" s="203">
        <v>9.58</v>
      </c>
      <c r="R42" s="203">
        <v>18.62</v>
      </c>
      <c r="S42" s="203">
        <v>11.59</v>
      </c>
      <c r="T42" s="203">
        <v>0</v>
      </c>
      <c r="U42" s="203">
        <v>1.51</v>
      </c>
      <c r="V42" s="203">
        <v>6.21</v>
      </c>
      <c r="W42" s="203">
        <v>10.47</v>
      </c>
      <c r="X42" s="203">
        <v>50.35</v>
      </c>
      <c r="Y42" s="203">
        <v>0</v>
      </c>
      <c r="Z42" s="203">
        <v>50.66</v>
      </c>
      <c r="AA42" s="203">
        <v>17.29</v>
      </c>
      <c r="AB42" s="203">
        <v>0</v>
      </c>
      <c r="AC42" s="203">
        <v>21.97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46.4</v>
      </c>
      <c r="AJ42" s="203">
        <v>0</v>
      </c>
      <c r="AK42" s="203">
        <v>23.62</v>
      </c>
      <c r="AL42" s="203">
        <v>0</v>
      </c>
      <c r="AM42" s="203">
        <v>0</v>
      </c>
      <c r="AN42" s="203">
        <v>0</v>
      </c>
      <c r="AO42" s="203">
        <v>292.62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4.1500000000000004</v>
      </c>
      <c r="E43" s="203">
        <v>0</v>
      </c>
      <c r="F43" s="203">
        <v>7.15</v>
      </c>
      <c r="G43" s="203">
        <v>23.37</v>
      </c>
      <c r="H43" s="203">
        <v>0</v>
      </c>
      <c r="I43" s="203">
        <v>29.36</v>
      </c>
      <c r="J43" s="203">
        <v>0.96</v>
      </c>
      <c r="K43" s="203">
        <v>73.08</v>
      </c>
      <c r="L43" s="203">
        <v>59.59</v>
      </c>
      <c r="M43" s="203">
        <v>1.17</v>
      </c>
      <c r="N43" s="203">
        <v>1.95</v>
      </c>
      <c r="O43" s="203">
        <v>2.75</v>
      </c>
      <c r="P43" s="203">
        <v>1.0900000000000001</v>
      </c>
      <c r="Q43" s="203">
        <v>9.58</v>
      </c>
      <c r="R43" s="203">
        <v>18.62</v>
      </c>
      <c r="S43" s="203">
        <v>8.7799999999999994</v>
      </c>
      <c r="T43" s="203">
        <v>0</v>
      </c>
      <c r="U43" s="203">
        <v>1.51</v>
      </c>
      <c r="V43" s="203">
        <v>6.21</v>
      </c>
      <c r="W43" s="203">
        <v>10.47</v>
      </c>
      <c r="X43" s="203">
        <v>50.35</v>
      </c>
      <c r="Y43" s="203">
        <v>0</v>
      </c>
      <c r="Z43" s="203">
        <v>50.66</v>
      </c>
      <c r="AA43" s="203">
        <v>17.29</v>
      </c>
      <c r="AB43" s="203">
        <v>0</v>
      </c>
      <c r="AC43" s="203">
        <v>22.61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46.4</v>
      </c>
      <c r="AJ43" s="203">
        <v>0</v>
      </c>
      <c r="AK43" s="203">
        <v>23.62</v>
      </c>
      <c r="AL43" s="203">
        <v>0</v>
      </c>
      <c r="AM43" s="203">
        <v>0</v>
      </c>
      <c r="AN43" s="203">
        <v>0</v>
      </c>
      <c r="AO43" s="203">
        <v>292.62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4.1500000000000004</v>
      </c>
      <c r="E44" s="203">
        <v>0</v>
      </c>
      <c r="F44" s="203">
        <v>7.15</v>
      </c>
      <c r="G44" s="203">
        <v>23.37</v>
      </c>
      <c r="H44" s="203">
        <v>0</v>
      </c>
      <c r="I44" s="203">
        <v>29.36</v>
      </c>
      <c r="J44" s="203">
        <v>0.96</v>
      </c>
      <c r="K44" s="203">
        <v>73.12</v>
      </c>
      <c r="L44" s="203">
        <v>59.59</v>
      </c>
      <c r="M44" s="203">
        <v>1.17</v>
      </c>
      <c r="N44" s="203">
        <v>1.95</v>
      </c>
      <c r="O44" s="203">
        <v>2.75</v>
      </c>
      <c r="P44" s="203">
        <v>1.0900000000000001</v>
      </c>
      <c r="Q44" s="203">
        <v>9.58</v>
      </c>
      <c r="R44" s="203">
        <v>18.62</v>
      </c>
      <c r="S44" s="203">
        <v>8.7799999999999994</v>
      </c>
      <c r="T44" s="203">
        <v>0</v>
      </c>
      <c r="U44" s="203">
        <v>1.51</v>
      </c>
      <c r="V44" s="203">
        <v>6.21</v>
      </c>
      <c r="W44" s="203">
        <v>10.47</v>
      </c>
      <c r="X44" s="203">
        <v>50.35</v>
      </c>
      <c r="Y44" s="203">
        <v>0</v>
      </c>
      <c r="Z44" s="203">
        <v>50.66</v>
      </c>
      <c r="AA44" s="203">
        <v>17.29</v>
      </c>
      <c r="AB44" s="203">
        <v>0</v>
      </c>
      <c r="AC44" s="203">
        <v>22.61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46.4</v>
      </c>
      <c r="AJ44" s="203">
        <v>0</v>
      </c>
      <c r="AK44" s="203">
        <v>23.62</v>
      </c>
      <c r="AL44" s="203">
        <v>0</v>
      </c>
      <c r="AM44" s="203">
        <v>0</v>
      </c>
      <c r="AN44" s="203">
        <v>0</v>
      </c>
      <c r="AO44" s="203">
        <v>292.62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4.1500000000000004</v>
      </c>
      <c r="E45" s="203">
        <v>0</v>
      </c>
      <c r="F45" s="203">
        <v>7.15</v>
      </c>
      <c r="G45" s="203">
        <v>23.37</v>
      </c>
      <c r="H45" s="203">
        <v>0</v>
      </c>
      <c r="I45" s="203">
        <v>29.36</v>
      </c>
      <c r="J45" s="203">
        <v>0.96</v>
      </c>
      <c r="K45" s="203">
        <v>72.92</v>
      </c>
      <c r="L45" s="203">
        <v>59.6</v>
      </c>
      <c r="M45" s="203">
        <v>1.17</v>
      </c>
      <c r="N45" s="203">
        <v>1.95</v>
      </c>
      <c r="O45" s="203">
        <v>2.75</v>
      </c>
      <c r="P45" s="203">
        <v>0.81</v>
      </c>
      <c r="Q45" s="203">
        <v>9.58</v>
      </c>
      <c r="R45" s="203">
        <v>16.82</v>
      </c>
      <c r="S45" s="203">
        <v>6.6</v>
      </c>
      <c r="T45" s="203">
        <v>0</v>
      </c>
      <c r="U45" s="203">
        <v>1.53</v>
      </c>
      <c r="V45" s="203">
        <v>6.21</v>
      </c>
      <c r="W45" s="203">
        <v>10.47</v>
      </c>
      <c r="X45" s="203">
        <v>50.35</v>
      </c>
      <c r="Y45" s="203">
        <v>0</v>
      </c>
      <c r="Z45" s="203">
        <v>50.66</v>
      </c>
      <c r="AA45" s="203">
        <v>17.29</v>
      </c>
      <c r="AB45" s="203">
        <v>0</v>
      </c>
      <c r="AC45" s="203">
        <v>22.61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46.4</v>
      </c>
      <c r="AJ45" s="203">
        <v>0</v>
      </c>
      <c r="AK45" s="203">
        <v>23.62</v>
      </c>
      <c r="AL45" s="203">
        <v>0</v>
      </c>
      <c r="AM45" s="203">
        <v>0</v>
      </c>
      <c r="AN45" s="203">
        <v>0</v>
      </c>
      <c r="AO45" s="203">
        <v>292.62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4.1500000000000004</v>
      </c>
      <c r="E46" s="203">
        <v>0</v>
      </c>
      <c r="F46" s="203">
        <v>7.15</v>
      </c>
      <c r="G46" s="203">
        <v>23.37</v>
      </c>
      <c r="H46" s="203">
        <v>0</v>
      </c>
      <c r="I46" s="203">
        <v>29.36</v>
      </c>
      <c r="J46" s="203">
        <v>0.96</v>
      </c>
      <c r="K46" s="203">
        <v>72.92</v>
      </c>
      <c r="L46" s="203">
        <v>59.6</v>
      </c>
      <c r="M46" s="203">
        <v>1.17</v>
      </c>
      <c r="N46" s="203">
        <v>1.95</v>
      </c>
      <c r="O46" s="203">
        <v>2.75</v>
      </c>
      <c r="P46" s="203">
        <v>0.81</v>
      </c>
      <c r="Q46" s="203">
        <v>9.58</v>
      </c>
      <c r="R46" s="203">
        <v>16.82</v>
      </c>
      <c r="S46" s="203">
        <v>6.6</v>
      </c>
      <c r="T46" s="203">
        <v>0</v>
      </c>
      <c r="U46" s="203">
        <v>1.53</v>
      </c>
      <c r="V46" s="203">
        <v>6.21</v>
      </c>
      <c r="W46" s="203">
        <v>10.47</v>
      </c>
      <c r="X46" s="203">
        <v>50.35</v>
      </c>
      <c r="Y46" s="203">
        <v>0</v>
      </c>
      <c r="Z46" s="203">
        <v>50.66</v>
      </c>
      <c r="AA46" s="203">
        <v>17.29</v>
      </c>
      <c r="AB46" s="203">
        <v>0</v>
      </c>
      <c r="AC46" s="203">
        <v>22.61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46.4</v>
      </c>
      <c r="AJ46" s="203">
        <v>0</v>
      </c>
      <c r="AK46" s="203">
        <v>23.62</v>
      </c>
      <c r="AL46" s="203">
        <v>0</v>
      </c>
      <c r="AM46" s="203">
        <v>0</v>
      </c>
      <c r="AN46" s="203">
        <v>0</v>
      </c>
      <c r="AO46" s="203">
        <v>292.62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4.1500000000000004</v>
      </c>
      <c r="E47" s="203">
        <v>0</v>
      </c>
      <c r="F47" s="203">
        <v>7.15</v>
      </c>
      <c r="G47" s="203">
        <v>23.37</v>
      </c>
      <c r="H47" s="203">
        <v>0</v>
      </c>
      <c r="I47" s="203">
        <v>29.36</v>
      </c>
      <c r="J47" s="203">
        <v>0.96</v>
      </c>
      <c r="K47" s="203">
        <v>74.790000000000006</v>
      </c>
      <c r="L47" s="203">
        <v>64.41</v>
      </c>
      <c r="M47" s="203">
        <v>1.17</v>
      </c>
      <c r="N47" s="203">
        <v>1.95</v>
      </c>
      <c r="O47" s="203">
        <v>2.75</v>
      </c>
      <c r="P47" s="203">
        <v>0.81</v>
      </c>
      <c r="Q47" s="203">
        <v>5.1100000000000003</v>
      </c>
      <c r="R47" s="203">
        <v>16.82</v>
      </c>
      <c r="S47" s="203">
        <v>6.6</v>
      </c>
      <c r="T47" s="203">
        <v>0</v>
      </c>
      <c r="U47" s="203">
        <v>1.53</v>
      </c>
      <c r="V47" s="203">
        <v>9.1</v>
      </c>
      <c r="W47" s="203">
        <v>10.47</v>
      </c>
      <c r="X47" s="203">
        <v>35.92</v>
      </c>
      <c r="Y47" s="203">
        <v>0</v>
      </c>
      <c r="Z47" s="203">
        <v>5.35</v>
      </c>
      <c r="AA47" s="203">
        <v>1.1100000000000001</v>
      </c>
      <c r="AB47" s="203">
        <v>0</v>
      </c>
      <c r="AC47" s="203">
        <v>22.61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46.4</v>
      </c>
      <c r="AJ47" s="203">
        <v>0</v>
      </c>
      <c r="AK47" s="203">
        <v>23.62</v>
      </c>
      <c r="AL47" s="203">
        <v>0</v>
      </c>
      <c r="AM47" s="203">
        <v>0</v>
      </c>
      <c r="AN47" s="203">
        <v>0</v>
      </c>
      <c r="AO47" s="203">
        <v>292.62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4.1500000000000004</v>
      </c>
      <c r="E48" s="203">
        <v>0</v>
      </c>
      <c r="F48" s="203">
        <v>7.15</v>
      </c>
      <c r="G48" s="203">
        <v>23.37</v>
      </c>
      <c r="H48" s="203">
        <v>0</v>
      </c>
      <c r="I48" s="203">
        <v>29.36</v>
      </c>
      <c r="J48" s="203">
        <v>0.96</v>
      </c>
      <c r="K48" s="203">
        <v>74.790000000000006</v>
      </c>
      <c r="L48" s="203">
        <v>64.41</v>
      </c>
      <c r="M48" s="203">
        <v>1.17</v>
      </c>
      <c r="N48" s="203">
        <v>1.95</v>
      </c>
      <c r="O48" s="203">
        <v>2.75</v>
      </c>
      <c r="P48" s="203">
        <v>0.81</v>
      </c>
      <c r="Q48" s="203">
        <v>5</v>
      </c>
      <c r="R48" s="203">
        <v>16.82</v>
      </c>
      <c r="S48" s="203">
        <v>6.6</v>
      </c>
      <c r="T48" s="203">
        <v>0</v>
      </c>
      <c r="U48" s="203">
        <v>1.53</v>
      </c>
      <c r="V48" s="203">
        <v>9.1</v>
      </c>
      <c r="W48" s="203">
        <v>10.47</v>
      </c>
      <c r="X48" s="203">
        <v>35.92</v>
      </c>
      <c r="Y48" s="203">
        <v>0</v>
      </c>
      <c r="Z48" s="203">
        <v>5.35</v>
      </c>
      <c r="AA48" s="203">
        <v>1.1100000000000001</v>
      </c>
      <c r="AB48" s="203">
        <v>0</v>
      </c>
      <c r="AC48" s="203">
        <v>22.61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46.4</v>
      </c>
      <c r="AJ48" s="203">
        <v>0</v>
      </c>
      <c r="AK48" s="203">
        <v>23.62</v>
      </c>
      <c r="AL48" s="203">
        <v>0</v>
      </c>
      <c r="AM48" s="203">
        <v>0</v>
      </c>
      <c r="AN48" s="203">
        <v>0</v>
      </c>
      <c r="AO48" s="203">
        <v>292.62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4.1500000000000004</v>
      </c>
      <c r="E49" s="203">
        <v>0</v>
      </c>
      <c r="F49" s="203">
        <v>7.15</v>
      </c>
      <c r="G49" s="203">
        <v>23.37</v>
      </c>
      <c r="H49" s="203">
        <v>0</v>
      </c>
      <c r="I49" s="203">
        <v>29.36</v>
      </c>
      <c r="J49" s="203">
        <v>0.96</v>
      </c>
      <c r="K49" s="203">
        <v>74.790000000000006</v>
      </c>
      <c r="L49" s="203">
        <v>64.41</v>
      </c>
      <c r="M49" s="203">
        <v>1.17</v>
      </c>
      <c r="N49" s="203">
        <v>1.95</v>
      </c>
      <c r="O49" s="203">
        <v>2.75</v>
      </c>
      <c r="P49" s="203">
        <v>0.8</v>
      </c>
      <c r="Q49" s="203">
        <v>5</v>
      </c>
      <c r="R49" s="203">
        <v>16.82</v>
      </c>
      <c r="S49" s="203">
        <v>6.6</v>
      </c>
      <c r="T49" s="203">
        <v>0</v>
      </c>
      <c r="U49" s="203">
        <v>1.53</v>
      </c>
      <c r="V49" s="203">
        <v>9.1</v>
      </c>
      <c r="W49" s="203">
        <v>10.47</v>
      </c>
      <c r="X49" s="203">
        <v>35.92</v>
      </c>
      <c r="Y49" s="203">
        <v>0</v>
      </c>
      <c r="Z49" s="203">
        <v>50.66</v>
      </c>
      <c r="AA49" s="203">
        <v>17.29</v>
      </c>
      <c r="AB49" s="203">
        <v>0</v>
      </c>
      <c r="AC49" s="203">
        <v>22.61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46.4</v>
      </c>
      <c r="AJ49" s="203">
        <v>0</v>
      </c>
      <c r="AK49" s="203">
        <v>23.62</v>
      </c>
      <c r="AL49" s="203">
        <v>0</v>
      </c>
      <c r="AM49" s="203">
        <v>0</v>
      </c>
      <c r="AN49" s="203">
        <v>0</v>
      </c>
      <c r="AO49" s="203">
        <v>292.62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4.1500000000000004</v>
      </c>
      <c r="E50" s="203">
        <v>0</v>
      </c>
      <c r="F50" s="203">
        <v>7.15</v>
      </c>
      <c r="G50" s="203">
        <v>23.37</v>
      </c>
      <c r="H50" s="203">
        <v>0</v>
      </c>
      <c r="I50" s="203">
        <v>29.36</v>
      </c>
      <c r="J50" s="203">
        <v>0.96</v>
      </c>
      <c r="K50" s="203">
        <v>74.790000000000006</v>
      </c>
      <c r="L50" s="203">
        <v>64.41</v>
      </c>
      <c r="M50" s="203">
        <v>1.17</v>
      </c>
      <c r="N50" s="203">
        <v>1.95</v>
      </c>
      <c r="O50" s="203">
        <v>2.75</v>
      </c>
      <c r="P50" s="203">
        <v>0.8</v>
      </c>
      <c r="Q50" s="203">
        <v>5</v>
      </c>
      <c r="R50" s="203">
        <v>16.82</v>
      </c>
      <c r="S50" s="203">
        <v>6.6</v>
      </c>
      <c r="T50" s="203">
        <v>0</v>
      </c>
      <c r="U50" s="203">
        <v>1.53</v>
      </c>
      <c r="V50" s="203">
        <v>9.1</v>
      </c>
      <c r="W50" s="203">
        <v>10.47</v>
      </c>
      <c r="X50" s="203">
        <v>35.92</v>
      </c>
      <c r="Y50" s="203">
        <v>0</v>
      </c>
      <c r="Z50" s="203">
        <v>50.66</v>
      </c>
      <c r="AA50" s="203">
        <v>17.29</v>
      </c>
      <c r="AB50" s="203">
        <v>0</v>
      </c>
      <c r="AC50" s="203">
        <v>22.61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46.4</v>
      </c>
      <c r="AJ50" s="203">
        <v>0</v>
      </c>
      <c r="AK50" s="203">
        <v>23.62</v>
      </c>
      <c r="AL50" s="203">
        <v>0</v>
      </c>
      <c r="AM50" s="203">
        <v>0</v>
      </c>
      <c r="AN50" s="203">
        <v>0</v>
      </c>
      <c r="AO50" s="203">
        <v>292.62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4.1500000000000004</v>
      </c>
      <c r="E51" s="203">
        <v>0</v>
      </c>
      <c r="F51" s="203">
        <v>7.15</v>
      </c>
      <c r="G51" s="203">
        <v>23.37</v>
      </c>
      <c r="H51" s="203">
        <v>0</v>
      </c>
      <c r="I51" s="203">
        <v>29.36</v>
      </c>
      <c r="J51" s="203">
        <v>0.96</v>
      </c>
      <c r="K51" s="203">
        <v>74.790000000000006</v>
      </c>
      <c r="L51" s="203">
        <v>64.41</v>
      </c>
      <c r="M51" s="203">
        <v>1.17</v>
      </c>
      <c r="N51" s="203">
        <v>1.95</v>
      </c>
      <c r="O51" s="203">
        <v>2.75</v>
      </c>
      <c r="P51" s="203">
        <v>0.8</v>
      </c>
      <c r="Q51" s="203">
        <v>5</v>
      </c>
      <c r="R51" s="203">
        <v>16.82</v>
      </c>
      <c r="S51" s="203">
        <v>6.6</v>
      </c>
      <c r="T51" s="203">
        <v>0</v>
      </c>
      <c r="U51" s="203">
        <v>1.53</v>
      </c>
      <c r="V51" s="203">
        <v>9.1</v>
      </c>
      <c r="W51" s="203">
        <v>10.47</v>
      </c>
      <c r="X51" s="203">
        <v>35.92</v>
      </c>
      <c r="Y51" s="203">
        <v>0</v>
      </c>
      <c r="Z51" s="203">
        <v>50.66</v>
      </c>
      <c r="AA51" s="203">
        <v>17.29</v>
      </c>
      <c r="AB51" s="203">
        <v>0</v>
      </c>
      <c r="AC51" s="203">
        <v>23.26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47.65</v>
      </c>
      <c r="AJ51" s="203">
        <v>0</v>
      </c>
      <c r="AK51" s="203">
        <v>23.62</v>
      </c>
      <c r="AL51" s="203">
        <v>0</v>
      </c>
      <c r="AM51" s="203">
        <v>0</v>
      </c>
      <c r="AN51" s="203">
        <v>0</v>
      </c>
      <c r="AO51" s="203">
        <v>286.39999999999998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4.1500000000000004</v>
      </c>
      <c r="E52" s="203">
        <v>0</v>
      </c>
      <c r="F52" s="203">
        <v>7.15</v>
      </c>
      <c r="G52" s="203">
        <v>23.37</v>
      </c>
      <c r="H52" s="203">
        <v>0</v>
      </c>
      <c r="I52" s="203">
        <v>29.36</v>
      </c>
      <c r="J52" s="203">
        <v>0.96</v>
      </c>
      <c r="K52" s="203">
        <v>74.790000000000006</v>
      </c>
      <c r="L52" s="203">
        <v>64.41</v>
      </c>
      <c r="M52" s="203">
        <v>1.17</v>
      </c>
      <c r="N52" s="203">
        <v>1.95</v>
      </c>
      <c r="O52" s="203">
        <v>2.75</v>
      </c>
      <c r="P52" s="203">
        <v>0.8</v>
      </c>
      <c r="Q52" s="203">
        <v>6.42</v>
      </c>
      <c r="R52" s="203">
        <v>18.100000000000001</v>
      </c>
      <c r="S52" s="203">
        <v>8.2200000000000006</v>
      </c>
      <c r="T52" s="203">
        <v>0</v>
      </c>
      <c r="U52" s="203">
        <v>1.53</v>
      </c>
      <c r="V52" s="203">
        <v>9.1</v>
      </c>
      <c r="W52" s="203">
        <v>0.57999999999999996</v>
      </c>
      <c r="X52" s="203">
        <v>2.4300000000000002</v>
      </c>
      <c r="Y52" s="203">
        <v>0</v>
      </c>
      <c r="Z52" s="203">
        <v>50.66</v>
      </c>
      <c r="AA52" s="203">
        <v>17.29</v>
      </c>
      <c r="AB52" s="203">
        <v>0</v>
      </c>
      <c r="AC52" s="203">
        <v>23.26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47.65</v>
      </c>
      <c r="AJ52" s="203">
        <v>0</v>
      </c>
      <c r="AK52" s="203">
        <v>23.62</v>
      </c>
      <c r="AL52" s="203">
        <v>0</v>
      </c>
      <c r="AM52" s="203">
        <v>0</v>
      </c>
      <c r="AN52" s="203">
        <v>0</v>
      </c>
      <c r="AO52" s="203">
        <v>286.39999999999998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4.1500000000000004</v>
      </c>
      <c r="E53" s="203">
        <v>0</v>
      </c>
      <c r="F53" s="203">
        <v>7.15</v>
      </c>
      <c r="G53" s="203">
        <v>23.37</v>
      </c>
      <c r="H53" s="203">
        <v>0</v>
      </c>
      <c r="I53" s="203">
        <v>29.36</v>
      </c>
      <c r="J53" s="203">
        <v>0.96</v>
      </c>
      <c r="K53" s="203">
        <v>74.790000000000006</v>
      </c>
      <c r="L53" s="203">
        <v>64.41</v>
      </c>
      <c r="M53" s="203">
        <v>1.17</v>
      </c>
      <c r="N53" s="203">
        <v>1.95</v>
      </c>
      <c r="O53" s="203">
        <v>2.75</v>
      </c>
      <c r="P53" s="203">
        <v>0.8</v>
      </c>
      <c r="Q53" s="203">
        <v>6.42</v>
      </c>
      <c r="R53" s="203">
        <v>18.100000000000001</v>
      </c>
      <c r="S53" s="203">
        <v>8.2200000000000006</v>
      </c>
      <c r="T53" s="203">
        <v>0</v>
      </c>
      <c r="U53" s="203">
        <v>1.53</v>
      </c>
      <c r="V53" s="203">
        <v>9.1</v>
      </c>
      <c r="W53" s="203">
        <v>0.57999999999999996</v>
      </c>
      <c r="X53" s="203">
        <v>2.4300000000000002</v>
      </c>
      <c r="Y53" s="203">
        <v>0</v>
      </c>
      <c r="Z53" s="203">
        <v>12.16</v>
      </c>
      <c r="AA53" s="203">
        <v>17.29</v>
      </c>
      <c r="AB53" s="203">
        <v>0</v>
      </c>
      <c r="AC53" s="203">
        <v>29.39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47.65</v>
      </c>
      <c r="AJ53" s="203">
        <v>0</v>
      </c>
      <c r="AK53" s="203">
        <v>23.62</v>
      </c>
      <c r="AL53" s="203">
        <v>0</v>
      </c>
      <c r="AM53" s="203">
        <v>0</v>
      </c>
      <c r="AN53" s="203">
        <v>0</v>
      </c>
      <c r="AO53" s="203">
        <v>286.39999999999998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4.1500000000000004</v>
      </c>
      <c r="E54" s="203">
        <v>0</v>
      </c>
      <c r="F54" s="203">
        <v>7.15</v>
      </c>
      <c r="G54" s="203">
        <v>23.37</v>
      </c>
      <c r="H54" s="203">
        <v>0</v>
      </c>
      <c r="I54" s="203">
        <v>29.36</v>
      </c>
      <c r="J54" s="203">
        <v>0.96</v>
      </c>
      <c r="K54" s="203">
        <v>74.790000000000006</v>
      </c>
      <c r="L54" s="203">
        <v>64.41</v>
      </c>
      <c r="M54" s="203">
        <v>1.17</v>
      </c>
      <c r="N54" s="203">
        <v>1.95</v>
      </c>
      <c r="O54" s="203">
        <v>2.75</v>
      </c>
      <c r="P54" s="203">
        <v>0.8</v>
      </c>
      <c r="Q54" s="203">
        <v>6.42</v>
      </c>
      <c r="R54" s="203">
        <v>18.100000000000001</v>
      </c>
      <c r="S54" s="203">
        <v>8.2200000000000006</v>
      </c>
      <c r="T54" s="203">
        <v>0</v>
      </c>
      <c r="U54" s="203">
        <v>1.53</v>
      </c>
      <c r="V54" s="203">
        <v>9.1</v>
      </c>
      <c r="W54" s="203">
        <v>0.57999999999999996</v>
      </c>
      <c r="X54" s="203">
        <v>2.4300000000000002</v>
      </c>
      <c r="Y54" s="203">
        <v>0</v>
      </c>
      <c r="Z54" s="203">
        <v>21.79</v>
      </c>
      <c r="AA54" s="203">
        <v>17.29</v>
      </c>
      <c r="AB54" s="203">
        <v>0</v>
      </c>
      <c r="AC54" s="203">
        <v>29.39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47.65</v>
      </c>
      <c r="AJ54" s="203">
        <v>0</v>
      </c>
      <c r="AK54" s="203">
        <v>23.62</v>
      </c>
      <c r="AL54" s="203">
        <v>0</v>
      </c>
      <c r="AM54" s="203">
        <v>0</v>
      </c>
      <c r="AN54" s="203">
        <v>0</v>
      </c>
      <c r="AO54" s="203">
        <v>286.39999999999998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4.1500000000000004</v>
      </c>
      <c r="E55" s="203">
        <v>0</v>
      </c>
      <c r="F55" s="203">
        <v>7.15</v>
      </c>
      <c r="G55" s="203">
        <v>23.37</v>
      </c>
      <c r="H55" s="203">
        <v>0</v>
      </c>
      <c r="I55" s="203">
        <v>29.36</v>
      </c>
      <c r="J55" s="203">
        <v>0.96</v>
      </c>
      <c r="K55" s="203">
        <v>77.97</v>
      </c>
      <c r="L55" s="203">
        <v>78.84</v>
      </c>
      <c r="M55" s="203">
        <v>1.17</v>
      </c>
      <c r="N55" s="203">
        <v>1.95</v>
      </c>
      <c r="O55" s="203">
        <v>2.75</v>
      </c>
      <c r="P55" s="203">
        <v>0.77</v>
      </c>
      <c r="Q55" s="203">
        <v>6.42</v>
      </c>
      <c r="R55" s="203">
        <v>18.100000000000001</v>
      </c>
      <c r="S55" s="203">
        <v>8.2200000000000006</v>
      </c>
      <c r="T55" s="203">
        <v>0</v>
      </c>
      <c r="U55" s="203">
        <v>1.53</v>
      </c>
      <c r="V55" s="203">
        <v>9.1</v>
      </c>
      <c r="W55" s="203">
        <v>15.28</v>
      </c>
      <c r="X55" s="203">
        <v>64.790000000000006</v>
      </c>
      <c r="Y55" s="203">
        <v>0</v>
      </c>
      <c r="Z55" s="203">
        <v>50.66</v>
      </c>
      <c r="AA55" s="203">
        <v>17.29</v>
      </c>
      <c r="AB55" s="203">
        <v>0</v>
      </c>
      <c r="AC55" s="203">
        <v>23.26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47.69</v>
      </c>
      <c r="AJ55" s="203">
        <v>0</v>
      </c>
      <c r="AK55" s="203">
        <v>23.62</v>
      </c>
      <c r="AL55" s="203">
        <v>0</v>
      </c>
      <c r="AM55" s="203">
        <v>0</v>
      </c>
      <c r="AN55" s="203">
        <v>0</v>
      </c>
      <c r="AO55" s="203">
        <v>286.39999999999998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4.1500000000000004</v>
      </c>
      <c r="E56" s="203">
        <v>0</v>
      </c>
      <c r="F56" s="203">
        <v>7.15</v>
      </c>
      <c r="G56" s="203">
        <v>23.37</v>
      </c>
      <c r="H56" s="203">
        <v>0</v>
      </c>
      <c r="I56" s="203">
        <v>29.36</v>
      </c>
      <c r="J56" s="203">
        <v>0.96</v>
      </c>
      <c r="K56" s="203">
        <v>77.98</v>
      </c>
      <c r="L56" s="203">
        <v>64.41</v>
      </c>
      <c r="M56" s="203">
        <v>1.17</v>
      </c>
      <c r="N56" s="203">
        <v>1.95</v>
      </c>
      <c r="O56" s="203">
        <v>2.75</v>
      </c>
      <c r="P56" s="203">
        <v>0.77</v>
      </c>
      <c r="Q56" s="203">
        <v>6.42</v>
      </c>
      <c r="R56" s="203">
        <v>18.100000000000001</v>
      </c>
      <c r="S56" s="203">
        <v>8.2200000000000006</v>
      </c>
      <c r="T56" s="203">
        <v>0</v>
      </c>
      <c r="U56" s="203">
        <v>1.53</v>
      </c>
      <c r="V56" s="203">
        <v>9.1</v>
      </c>
      <c r="W56" s="203">
        <v>10.47</v>
      </c>
      <c r="X56" s="203">
        <v>35.92</v>
      </c>
      <c r="Y56" s="203">
        <v>0</v>
      </c>
      <c r="Z56" s="203">
        <v>50.66</v>
      </c>
      <c r="AA56" s="203">
        <v>17.29</v>
      </c>
      <c r="AB56" s="203">
        <v>0</v>
      </c>
      <c r="AC56" s="203">
        <v>23.26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47.65</v>
      </c>
      <c r="AJ56" s="203">
        <v>0</v>
      </c>
      <c r="AK56" s="203">
        <v>23.62</v>
      </c>
      <c r="AL56" s="203">
        <v>0</v>
      </c>
      <c r="AM56" s="203">
        <v>0</v>
      </c>
      <c r="AN56" s="203">
        <v>0</v>
      </c>
      <c r="AO56" s="203">
        <v>286.39999999999998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4.1500000000000004</v>
      </c>
      <c r="E57" s="203">
        <v>0</v>
      </c>
      <c r="F57" s="203">
        <v>7.15</v>
      </c>
      <c r="G57" s="203">
        <v>23.37</v>
      </c>
      <c r="H57" s="203">
        <v>0</v>
      </c>
      <c r="I57" s="203">
        <v>29.36</v>
      </c>
      <c r="J57" s="203">
        <v>0.96</v>
      </c>
      <c r="K57" s="203">
        <v>74.790000000000006</v>
      </c>
      <c r="L57" s="203">
        <v>64.41</v>
      </c>
      <c r="M57" s="203">
        <v>1.17</v>
      </c>
      <c r="N57" s="203">
        <v>1.95</v>
      </c>
      <c r="O57" s="203">
        <v>2.75</v>
      </c>
      <c r="P57" s="203">
        <v>0.77</v>
      </c>
      <c r="Q57" s="203">
        <v>6.42</v>
      </c>
      <c r="R57" s="203">
        <v>18.100000000000001</v>
      </c>
      <c r="S57" s="203">
        <v>8.2200000000000006</v>
      </c>
      <c r="T57" s="203">
        <v>0</v>
      </c>
      <c r="U57" s="203">
        <v>1.53</v>
      </c>
      <c r="V57" s="203">
        <v>9.1</v>
      </c>
      <c r="W57" s="203">
        <v>10.47</v>
      </c>
      <c r="X57" s="203">
        <v>35.92</v>
      </c>
      <c r="Y57" s="203">
        <v>0</v>
      </c>
      <c r="Z57" s="203">
        <v>50.66</v>
      </c>
      <c r="AA57" s="203">
        <v>17.29</v>
      </c>
      <c r="AB57" s="203">
        <v>0</v>
      </c>
      <c r="AC57" s="203">
        <v>23.26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47.65</v>
      </c>
      <c r="AJ57" s="203">
        <v>0</v>
      </c>
      <c r="AK57" s="203">
        <v>23.62</v>
      </c>
      <c r="AL57" s="203">
        <v>0</v>
      </c>
      <c r="AM57" s="203">
        <v>0</v>
      </c>
      <c r="AN57" s="203">
        <v>0</v>
      </c>
      <c r="AO57" s="203">
        <v>286.39999999999998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4.1500000000000004</v>
      </c>
      <c r="E58" s="203">
        <v>0</v>
      </c>
      <c r="F58" s="203">
        <v>7.15</v>
      </c>
      <c r="G58" s="203">
        <v>23.37</v>
      </c>
      <c r="H58" s="203">
        <v>0</v>
      </c>
      <c r="I58" s="203">
        <v>29.36</v>
      </c>
      <c r="J58" s="203">
        <v>0.96</v>
      </c>
      <c r="K58" s="203">
        <v>74.790000000000006</v>
      </c>
      <c r="L58" s="203">
        <v>64.41</v>
      </c>
      <c r="M58" s="203">
        <v>1.17</v>
      </c>
      <c r="N58" s="203">
        <v>1.95</v>
      </c>
      <c r="O58" s="203">
        <v>2.75</v>
      </c>
      <c r="P58" s="203">
        <v>0.77</v>
      </c>
      <c r="Q58" s="203">
        <v>6.42</v>
      </c>
      <c r="R58" s="203">
        <v>18.100000000000001</v>
      </c>
      <c r="S58" s="203">
        <v>8.2200000000000006</v>
      </c>
      <c r="T58" s="203">
        <v>0</v>
      </c>
      <c r="U58" s="203">
        <v>1.53</v>
      </c>
      <c r="V58" s="203">
        <v>9.1</v>
      </c>
      <c r="W58" s="203">
        <v>10.47</v>
      </c>
      <c r="X58" s="203">
        <v>35.92</v>
      </c>
      <c r="Y58" s="203">
        <v>0</v>
      </c>
      <c r="Z58" s="203">
        <v>50.66</v>
      </c>
      <c r="AA58" s="203">
        <v>17.29</v>
      </c>
      <c r="AB58" s="203">
        <v>0</v>
      </c>
      <c r="AC58" s="203">
        <v>23.26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47.65</v>
      </c>
      <c r="AJ58" s="203">
        <v>0</v>
      </c>
      <c r="AK58" s="203">
        <v>23.62</v>
      </c>
      <c r="AL58" s="203">
        <v>0</v>
      </c>
      <c r="AM58" s="203">
        <v>0</v>
      </c>
      <c r="AN58" s="203">
        <v>0</v>
      </c>
      <c r="AO58" s="203">
        <v>286.39999999999998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4.1500000000000004</v>
      </c>
      <c r="E59" s="203">
        <v>0</v>
      </c>
      <c r="F59" s="203">
        <v>7.15</v>
      </c>
      <c r="G59" s="203">
        <v>23.37</v>
      </c>
      <c r="H59" s="203">
        <v>0</v>
      </c>
      <c r="I59" s="203">
        <v>29.36</v>
      </c>
      <c r="J59" s="203">
        <v>0.96</v>
      </c>
      <c r="K59" s="203">
        <v>74.790000000000006</v>
      </c>
      <c r="L59" s="203">
        <v>64.41</v>
      </c>
      <c r="M59" s="203">
        <v>1.17</v>
      </c>
      <c r="N59" s="203">
        <v>1.95</v>
      </c>
      <c r="O59" s="203">
        <v>2.75</v>
      </c>
      <c r="P59" s="203">
        <v>0.77</v>
      </c>
      <c r="Q59" s="203">
        <v>6.42</v>
      </c>
      <c r="R59" s="203">
        <v>18.100000000000001</v>
      </c>
      <c r="S59" s="203">
        <v>8.2200000000000006</v>
      </c>
      <c r="T59" s="203">
        <v>0</v>
      </c>
      <c r="U59" s="203">
        <v>1.53</v>
      </c>
      <c r="V59" s="203">
        <v>9.1</v>
      </c>
      <c r="W59" s="203">
        <v>10.47</v>
      </c>
      <c r="X59" s="203">
        <v>35.92</v>
      </c>
      <c r="Y59" s="203">
        <v>0</v>
      </c>
      <c r="Z59" s="203">
        <v>50.66</v>
      </c>
      <c r="AA59" s="203">
        <v>17.29</v>
      </c>
      <c r="AB59" s="203">
        <v>0</v>
      </c>
      <c r="AC59" s="203">
        <v>23.26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47.65</v>
      </c>
      <c r="AJ59" s="203">
        <v>0</v>
      </c>
      <c r="AK59" s="203">
        <v>23.62</v>
      </c>
      <c r="AL59" s="203">
        <v>0</v>
      </c>
      <c r="AM59" s="203">
        <v>0</v>
      </c>
      <c r="AN59" s="203">
        <v>0</v>
      </c>
      <c r="AO59" s="203">
        <v>286.39999999999998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4.1500000000000004</v>
      </c>
      <c r="E60" s="203">
        <v>0</v>
      </c>
      <c r="F60" s="203">
        <v>7.15</v>
      </c>
      <c r="G60" s="203">
        <v>23.37</v>
      </c>
      <c r="H60" s="203">
        <v>0</v>
      </c>
      <c r="I60" s="203">
        <v>29.36</v>
      </c>
      <c r="J60" s="203">
        <v>0.96</v>
      </c>
      <c r="K60" s="203">
        <v>74.790000000000006</v>
      </c>
      <c r="L60" s="203">
        <v>64.41</v>
      </c>
      <c r="M60" s="203">
        <v>1.17</v>
      </c>
      <c r="N60" s="203">
        <v>1.95</v>
      </c>
      <c r="O60" s="203">
        <v>2.75</v>
      </c>
      <c r="P60" s="203">
        <v>0.77</v>
      </c>
      <c r="Q60" s="203">
        <v>9.58</v>
      </c>
      <c r="R60" s="203">
        <v>18.62</v>
      </c>
      <c r="S60" s="203">
        <v>11.59</v>
      </c>
      <c r="T60" s="203">
        <v>0</v>
      </c>
      <c r="U60" s="203">
        <v>1.53</v>
      </c>
      <c r="V60" s="203">
        <v>9.1</v>
      </c>
      <c r="W60" s="203">
        <v>10.47</v>
      </c>
      <c r="X60" s="203">
        <v>35.92</v>
      </c>
      <c r="Y60" s="203">
        <v>0</v>
      </c>
      <c r="Z60" s="203">
        <v>50.66</v>
      </c>
      <c r="AA60" s="203">
        <v>17.29</v>
      </c>
      <c r="AB60" s="203">
        <v>0</v>
      </c>
      <c r="AC60" s="203">
        <v>29.39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51.36</v>
      </c>
      <c r="AJ60" s="203">
        <v>0</v>
      </c>
      <c r="AK60" s="203">
        <v>23.62</v>
      </c>
      <c r="AL60" s="203">
        <v>0</v>
      </c>
      <c r="AM60" s="203">
        <v>0</v>
      </c>
      <c r="AN60" s="203">
        <v>0</v>
      </c>
      <c r="AO60" s="203">
        <v>286.39999999999998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4.1500000000000004</v>
      </c>
      <c r="E61" s="203">
        <v>0</v>
      </c>
      <c r="F61" s="203">
        <v>7.15</v>
      </c>
      <c r="G61" s="203">
        <v>23.37</v>
      </c>
      <c r="H61" s="203">
        <v>0</v>
      </c>
      <c r="I61" s="203">
        <v>29.36</v>
      </c>
      <c r="J61" s="203">
        <v>0.96</v>
      </c>
      <c r="K61" s="203">
        <v>78.010000000000005</v>
      </c>
      <c r="L61" s="203">
        <v>64.41</v>
      </c>
      <c r="M61" s="203">
        <v>1.17</v>
      </c>
      <c r="N61" s="203">
        <v>1.95</v>
      </c>
      <c r="O61" s="203">
        <v>2.75</v>
      </c>
      <c r="P61" s="203">
        <v>0.77</v>
      </c>
      <c r="Q61" s="203">
        <v>9.58</v>
      </c>
      <c r="R61" s="203">
        <v>18.62</v>
      </c>
      <c r="S61" s="203">
        <v>11.59</v>
      </c>
      <c r="T61" s="203">
        <v>0</v>
      </c>
      <c r="U61" s="203">
        <v>1.53</v>
      </c>
      <c r="V61" s="203">
        <v>9.1</v>
      </c>
      <c r="W61" s="203">
        <v>10.47</v>
      </c>
      <c r="X61" s="203">
        <v>35.92</v>
      </c>
      <c r="Y61" s="203">
        <v>0</v>
      </c>
      <c r="Z61" s="203">
        <v>50.66</v>
      </c>
      <c r="AA61" s="203">
        <v>17.29</v>
      </c>
      <c r="AB61" s="203">
        <v>0</v>
      </c>
      <c r="AC61" s="203">
        <v>23.26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47.69</v>
      </c>
      <c r="AJ61" s="203">
        <v>0</v>
      </c>
      <c r="AK61" s="203">
        <v>23.62</v>
      </c>
      <c r="AL61" s="203">
        <v>0</v>
      </c>
      <c r="AM61" s="203">
        <v>0</v>
      </c>
      <c r="AN61" s="203">
        <v>0</v>
      </c>
      <c r="AO61" s="203">
        <v>286.39999999999998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4.1500000000000004</v>
      </c>
      <c r="E62" s="203">
        <v>0</v>
      </c>
      <c r="F62" s="203">
        <v>7.15</v>
      </c>
      <c r="G62" s="203">
        <v>23.37</v>
      </c>
      <c r="H62" s="203">
        <v>0</v>
      </c>
      <c r="I62" s="203">
        <v>29.36</v>
      </c>
      <c r="J62" s="203">
        <v>0.96</v>
      </c>
      <c r="K62" s="203">
        <v>78.010000000000005</v>
      </c>
      <c r="L62" s="203">
        <v>64.41</v>
      </c>
      <c r="M62" s="203">
        <v>1.17</v>
      </c>
      <c r="N62" s="203">
        <v>1.95</v>
      </c>
      <c r="O62" s="203">
        <v>2.75</v>
      </c>
      <c r="P62" s="203">
        <v>0.77</v>
      </c>
      <c r="Q62" s="203">
        <v>9.58</v>
      </c>
      <c r="R62" s="203">
        <v>18.62</v>
      </c>
      <c r="S62" s="203">
        <v>11.59</v>
      </c>
      <c r="T62" s="203">
        <v>0</v>
      </c>
      <c r="U62" s="203">
        <v>1.53</v>
      </c>
      <c r="V62" s="203">
        <v>9.1</v>
      </c>
      <c r="W62" s="203">
        <v>10.47</v>
      </c>
      <c r="X62" s="203">
        <v>35.92</v>
      </c>
      <c r="Y62" s="203">
        <v>0</v>
      </c>
      <c r="Z62" s="203">
        <v>50.66</v>
      </c>
      <c r="AA62" s="203">
        <v>17.29</v>
      </c>
      <c r="AB62" s="203">
        <v>0</v>
      </c>
      <c r="AC62" s="203">
        <v>23.26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47.65</v>
      </c>
      <c r="AJ62" s="203">
        <v>0</v>
      </c>
      <c r="AK62" s="203">
        <v>23.62</v>
      </c>
      <c r="AL62" s="203">
        <v>0</v>
      </c>
      <c r="AM62" s="203">
        <v>0</v>
      </c>
      <c r="AN62" s="203">
        <v>0</v>
      </c>
      <c r="AO62" s="203">
        <v>286.39999999999998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4.1500000000000004</v>
      </c>
      <c r="E63" s="203">
        <v>0</v>
      </c>
      <c r="F63" s="203">
        <v>7.15</v>
      </c>
      <c r="G63" s="203">
        <v>23.37</v>
      </c>
      <c r="H63" s="203">
        <v>0</v>
      </c>
      <c r="I63" s="203">
        <v>29.36</v>
      </c>
      <c r="J63" s="203">
        <v>0.96</v>
      </c>
      <c r="K63" s="203">
        <v>78.010000000000005</v>
      </c>
      <c r="L63" s="203">
        <v>64.41</v>
      </c>
      <c r="M63" s="203">
        <v>1.17</v>
      </c>
      <c r="N63" s="203">
        <v>1.95</v>
      </c>
      <c r="O63" s="203">
        <v>2.75</v>
      </c>
      <c r="P63" s="203">
        <v>0.77</v>
      </c>
      <c r="Q63" s="203">
        <v>9.58</v>
      </c>
      <c r="R63" s="203">
        <v>18.62</v>
      </c>
      <c r="S63" s="203">
        <v>11.59</v>
      </c>
      <c r="T63" s="203">
        <v>0</v>
      </c>
      <c r="U63" s="203">
        <v>1.53</v>
      </c>
      <c r="V63" s="203">
        <v>9.1</v>
      </c>
      <c r="W63" s="203">
        <v>10.47</v>
      </c>
      <c r="X63" s="203">
        <v>35.92</v>
      </c>
      <c r="Y63" s="203">
        <v>0</v>
      </c>
      <c r="Z63" s="203">
        <v>50.66</v>
      </c>
      <c r="AA63" s="203">
        <v>17.29</v>
      </c>
      <c r="AB63" s="203">
        <v>0</v>
      </c>
      <c r="AC63" s="203">
        <v>22.61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47.65</v>
      </c>
      <c r="AJ63" s="203">
        <v>0</v>
      </c>
      <c r="AK63" s="203">
        <v>23.62</v>
      </c>
      <c r="AL63" s="203">
        <v>0</v>
      </c>
      <c r="AM63" s="203">
        <v>0</v>
      </c>
      <c r="AN63" s="203">
        <v>0</v>
      </c>
      <c r="AO63" s="203">
        <v>286.39999999999998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4.1500000000000004</v>
      </c>
      <c r="E64" s="203">
        <v>0</v>
      </c>
      <c r="F64" s="203">
        <v>7.15</v>
      </c>
      <c r="G64" s="203">
        <v>23.37</v>
      </c>
      <c r="H64" s="203">
        <v>0</v>
      </c>
      <c r="I64" s="203">
        <v>29.36</v>
      </c>
      <c r="J64" s="203">
        <v>0.96</v>
      </c>
      <c r="K64" s="203">
        <v>78.010000000000005</v>
      </c>
      <c r="L64" s="203">
        <v>64.41</v>
      </c>
      <c r="M64" s="203">
        <v>1.17</v>
      </c>
      <c r="N64" s="203">
        <v>1.95</v>
      </c>
      <c r="O64" s="203">
        <v>2.75</v>
      </c>
      <c r="P64" s="203">
        <v>0.77</v>
      </c>
      <c r="Q64" s="203">
        <v>9.58</v>
      </c>
      <c r="R64" s="203">
        <v>18.62</v>
      </c>
      <c r="S64" s="203">
        <v>11.59</v>
      </c>
      <c r="T64" s="203">
        <v>0</v>
      </c>
      <c r="U64" s="203">
        <v>1.53</v>
      </c>
      <c r="V64" s="203">
        <v>9.1</v>
      </c>
      <c r="W64" s="203">
        <v>10.47</v>
      </c>
      <c r="X64" s="203">
        <v>35.92</v>
      </c>
      <c r="Y64" s="203">
        <v>0</v>
      </c>
      <c r="Z64" s="203">
        <v>50.66</v>
      </c>
      <c r="AA64" s="203">
        <v>17.29</v>
      </c>
      <c r="AB64" s="203">
        <v>0</v>
      </c>
      <c r="AC64" s="203">
        <v>22.61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47.65</v>
      </c>
      <c r="AJ64" s="203">
        <v>0</v>
      </c>
      <c r="AK64" s="203">
        <v>23.62</v>
      </c>
      <c r="AL64" s="203">
        <v>0</v>
      </c>
      <c r="AM64" s="203">
        <v>0</v>
      </c>
      <c r="AN64" s="203">
        <v>0</v>
      </c>
      <c r="AO64" s="203">
        <v>286.39999999999998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4.1500000000000004</v>
      </c>
      <c r="E65" s="203">
        <v>0</v>
      </c>
      <c r="F65" s="203">
        <v>7.15</v>
      </c>
      <c r="G65" s="203">
        <v>23.37</v>
      </c>
      <c r="H65" s="203">
        <v>0</v>
      </c>
      <c r="I65" s="203">
        <v>29.36</v>
      </c>
      <c r="J65" s="203">
        <v>0.96</v>
      </c>
      <c r="K65" s="203">
        <v>78.010000000000005</v>
      </c>
      <c r="L65" s="203">
        <v>64.41</v>
      </c>
      <c r="M65" s="203">
        <v>1.17</v>
      </c>
      <c r="N65" s="203">
        <v>1.95</v>
      </c>
      <c r="O65" s="203">
        <v>2.75</v>
      </c>
      <c r="P65" s="203">
        <v>0.91</v>
      </c>
      <c r="Q65" s="203">
        <v>9.58</v>
      </c>
      <c r="R65" s="203">
        <v>18.62</v>
      </c>
      <c r="S65" s="203">
        <v>11.59</v>
      </c>
      <c r="T65" s="203">
        <v>0</v>
      </c>
      <c r="U65" s="203">
        <v>1.56</v>
      </c>
      <c r="V65" s="203">
        <v>9.1</v>
      </c>
      <c r="W65" s="203">
        <v>10.47</v>
      </c>
      <c r="X65" s="203">
        <v>35.92</v>
      </c>
      <c r="Y65" s="203">
        <v>0</v>
      </c>
      <c r="Z65" s="203">
        <v>49.94</v>
      </c>
      <c r="AA65" s="203">
        <v>17.29</v>
      </c>
      <c r="AB65" s="203">
        <v>0</v>
      </c>
      <c r="AC65" s="203">
        <v>22.61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47.65</v>
      </c>
      <c r="AJ65" s="203">
        <v>0</v>
      </c>
      <c r="AK65" s="203">
        <v>23.62</v>
      </c>
      <c r="AL65" s="203">
        <v>0</v>
      </c>
      <c r="AM65" s="203">
        <v>0</v>
      </c>
      <c r="AN65" s="203">
        <v>0</v>
      </c>
      <c r="AO65" s="203">
        <v>286.39999999999998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4.1500000000000004</v>
      </c>
      <c r="E66" s="203">
        <v>0</v>
      </c>
      <c r="F66" s="203">
        <v>7.15</v>
      </c>
      <c r="G66" s="203">
        <v>23.37</v>
      </c>
      <c r="H66" s="203">
        <v>0</v>
      </c>
      <c r="I66" s="203">
        <v>29.36</v>
      </c>
      <c r="J66" s="203">
        <v>0.96</v>
      </c>
      <c r="K66" s="203">
        <v>78.010000000000005</v>
      </c>
      <c r="L66" s="203">
        <v>64.41</v>
      </c>
      <c r="M66" s="203">
        <v>1.17</v>
      </c>
      <c r="N66" s="203">
        <v>1.95</v>
      </c>
      <c r="O66" s="203">
        <v>2.75</v>
      </c>
      <c r="P66" s="203">
        <v>0.91</v>
      </c>
      <c r="Q66" s="203">
        <v>9.58</v>
      </c>
      <c r="R66" s="203">
        <v>18.62</v>
      </c>
      <c r="S66" s="203">
        <v>11.59</v>
      </c>
      <c r="T66" s="203">
        <v>0</v>
      </c>
      <c r="U66" s="203">
        <v>1.58</v>
      </c>
      <c r="V66" s="203">
        <v>9.1</v>
      </c>
      <c r="W66" s="203">
        <v>10.47</v>
      </c>
      <c r="X66" s="203">
        <v>35.92</v>
      </c>
      <c r="Y66" s="203">
        <v>0</v>
      </c>
      <c r="Z66" s="203">
        <v>49.94</v>
      </c>
      <c r="AA66" s="203">
        <v>17.29</v>
      </c>
      <c r="AB66" s="203">
        <v>0</v>
      </c>
      <c r="AC66" s="203">
        <v>22.61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47.65</v>
      </c>
      <c r="AJ66" s="203">
        <v>0</v>
      </c>
      <c r="AK66" s="203">
        <v>23.62</v>
      </c>
      <c r="AL66" s="203">
        <v>0</v>
      </c>
      <c r="AM66" s="203">
        <v>0</v>
      </c>
      <c r="AN66" s="203">
        <v>0</v>
      </c>
      <c r="AO66" s="203">
        <v>286.39999999999998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4.1500000000000004</v>
      </c>
      <c r="E67" s="203">
        <v>0</v>
      </c>
      <c r="F67" s="203">
        <v>7.15</v>
      </c>
      <c r="G67" s="203">
        <v>23.37</v>
      </c>
      <c r="H67" s="203">
        <v>0</v>
      </c>
      <c r="I67" s="203">
        <v>29.36</v>
      </c>
      <c r="J67" s="203">
        <v>0.96</v>
      </c>
      <c r="K67" s="203">
        <v>78.010000000000005</v>
      </c>
      <c r="L67" s="203">
        <v>64.41</v>
      </c>
      <c r="M67" s="203">
        <v>1.17</v>
      </c>
      <c r="N67" s="203">
        <v>1.95</v>
      </c>
      <c r="O67" s="203">
        <v>2.75</v>
      </c>
      <c r="P67" s="203">
        <v>0.91</v>
      </c>
      <c r="Q67" s="203">
        <v>9.58</v>
      </c>
      <c r="R67" s="203">
        <v>18.62</v>
      </c>
      <c r="S67" s="203">
        <v>11.59</v>
      </c>
      <c r="T67" s="203">
        <v>0</v>
      </c>
      <c r="U67" s="203">
        <v>1.58</v>
      </c>
      <c r="V67" s="203">
        <v>9.1</v>
      </c>
      <c r="W67" s="203">
        <v>10.47</v>
      </c>
      <c r="X67" s="203">
        <v>35.92</v>
      </c>
      <c r="Y67" s="203">
        <v>0</v>
      </c>
      <c r="Z67" s="203">
        <v>50.66</v>
      </c>
      <c r="AA67" s="203">
        <v>17.29</v>
      </c>
      <c r="AB67" s="203">
        <v>0</v>
      </c>
      <c r="AC67" s="203">
        <v>22.61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47.69</v>
      </c>
      <c r="AJ67" s="203">
        <v>0</v>
      </c>
      <c r="AK67" s="203">
        <v>23.62</v>
      </c>
      <c r="AL67" s="203">
        <v>0</v>
      </c>
      <c r="AM67" s="203">
        <v>0</v>
      </c>
      <c r="AN67" s="203">
        <v>0</v>
      </c>
      <c r="AO67" s="203">
        <v>286.39999999999998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4.1500000000000004</v>
      </c>
      <c r="E68" s="203">
        <v>0</v>
      </c>
      <c r="F68" s="203">
        <v>7.15</v>
      </c>
      <c r="G68" s="203">
        <v>23.37</v>
      </c>
      <c r="H68" s="203">
        <v>0</v>
      </c>
      <c r="I68" s="203">
        <v>29.36</v>
      </c>
      <c r="J68" s="203">
        <v>0.96</v>
      </c>
      <c r="K68" s="203">
        <v>78.010000000000005</v>
      </c>
      <c r="L68" s="203">
        <v>64.41</v>
      </c>
      <c r="M68" s="203">
        <v>1.17</v>
      </c>
      <c r="N68" s="203">
        <v>1.95</v>
      </c>
      <c r="O68" s="203">
        <v>2.75</v>
      </c>
      <c r="P68" s="203">
        <v>0.91</v>
      </c>
      <c r="Q68" s="203">
        <v>9.58</v>
      </c>
      <c r="R68" s="203">
        <v>18.62</v>
      </c>
      <c r="S68" s="203">
        <v>11.59</v>
      </c>
      <c r="T68" s="203">
        <v>0</v>
      </c>
      <c r="U68" s="203">
        <v>1.58</v>
      </c>
      <c r="V68" s="203">
        <v>9.1</v>
      </c>
      <c r="W68" s="203">
        <v>10.47</v>
      </c>
      <c r="X68" s="203">
        <v>2.4300000000000002</v>
      </c>
      <c r="Y68" s="203">
        <v>0</v>
      </c>
      <c r="Z68" s="203">
        <v>50.66</v>
      </c>
      <c r="AA68" s="203">
        <v>17.29</v>
      </c>
      <c r="AB68" s="203">
        <v>0</v>
      </c>
      <c r="AC68" s="203">
        <v>22.61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47.65</v>
      </c>
      <c r="AJ68" s="203">
        <v>0</v>
      </c>
      <c r="AK68" s="203">
        <v>23.62</v>
      </c>
      <c r="AL68" s="203">
        <v>0</v>
      </c>
      <c r="AM68" s="203">
        <v>0</v>
      </c>
      <c r="AN68" s="203">
        <v>0</v>
      </c>
      <c r="AO68" s="203">
        <v>286.39999999999998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4.1500000000000004</v>
      </c>
      <c r="E69" s="203">
        <v>0</v>
      </c>
      <c r="F69" s="203">
        <v>7.15</v>
      </c>
      <c r="G69" s="203">
        <v>23.37</v>
      </c>
      <c r="H69" s="203">
        <v>0</v>
      </c>
      <c r="I69" s="203">
        <v>29.36</v>
      </c>
      <c r="J69" s="203">
        <v>0.96</v>
      </c>
      <c r="K69" s="203">
        <v>78.010000000000005</v>
      </c>
      <c r="L69" s="203">
        <v>64.41</v>
      </c>
      <c r="M69" s="203">
        <v>1.17</v>
      </c>
      <c r="N69" s="203">
        <v>1.95</v>
      </c>
      <c r="O69" s="203">
        <v>2.75</v>
      </c>
      <c r="P69" s="203">
        <v>0.91</v>
      </c>
      <c r="Q69" s="203">
        <v>9.58</v>
      </c>
      <c r="R69" s="203">
        <v>18.62</v>
      </c>
      <c r="S69" s="203">
        <v>11.59</v>
      </c>
      <c r="T69" s="203">
        <v>0</v>
      </c>
      <c r="U69" s="203">
        <v>1.69</v>
      </c>
      <c r="V69" s="203">
        <v>9.1</v>
      </c>
      <c r="W69" s="203">
        <v>10.47</v>
      </c>
      <c r="X69" s="203">
        <v>2.4300000000000002</v>
      </c>
      <c r="Y69" s="203">
        <v>0</v>
      </c>
      <c r="Z69" s="203">
        <v>49.96</v>
      </c>
      <c r="AA69" s="203">
        <v>17.29</v>
      </c>
      <c r="AB69" s="203">
        <v>0</v>
      </c>
      <c r="AC69" s="203">
        <v>22.61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47.65</v>
      </c>
      <c r="AJ69" s="203">
        <v>0</v>
      </c>
      <c r="AK69" s="203">
        <v>23.62</v>
      </c>
      <c r="AL69" s="203">
        <v>0</v>
      </c>
      <c r="AM69" s="203">
        <v>0</v>
      </c>
      <c r="AN69" s="203">
        <v>0</v>
      </c>
      <c r="AO69" s="203">
        <v>286.39999999999998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4.1500000000000004</v>
      </c>
      <c r="E70" s="203">
        <v>0</v>
      </c>
      <c r="F70" s="203">
        <v>7.15</v>
      </c>
      <c r="G70" s="203">
        <v>23.37</v>
      </c>
      <c r="H70" s="203">
        <v>0</v>
      </c>
      <c r="I70" s="203">
        <v>29.36</v>
      </c>
      <c r="J70" s="203">
        <v>0.96</v>
      </c>
      <c r="K70" s="203">
        <v>78.010000000000005</v>
      </c>
      <c r="L70" s="203">
        <v>64.41</v>
      </c>
      <c r="M70" s="203">
        <v>1.17</v>
      </c>
      <c r="N70" s="203">
        <v>1.95</v>
      </c>
      <c r="O70" s="203">
        <v>2.75</v>
      </c>
      <c r="P70" s="203">
        <v>0.91</v>
      </c>
      <c r="Q70" s="203">
        <v>9.58</v>
      </c>
      <c r="R70" s="203">
        <v>18.62</v>
      </c>
      <c r="S70" s="203">
        <v>11.59</v>
      </c>
      <c r="T70" s="203">
        <v>0</v>
      </c>
      <c r="U70" s="203">
        <v>1.72</v>
      </c>
      <c r="V70" s="203">
        <v>9.1</v>
      </c>
      <c r="W70" s="203">
        <v>10.47</v>
      </c>
      <c r="X70" s="203">
        <v>2.4300000000000002</v>
      </c>
      <c r="Y70" s="203">
        <v>0</v>
      </c>
      <c r="Z70" s="203">
        <v>49.96</v>
      </c>
      <c r="AA70" s="203">
        <v>17.29</v>
      </c>
      <c r="AB70" s="203">
        <v>0</v>
      </c>
      <c r="AC70" s="203">
        <v>22.61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47.65</v>
      </c>
      <c r="AJ70" s="203">
        <v>0</v>
      </c>
      <c r="AK70" s="203">
        <v>23.62</v>
      </c>
      <c r="AL70" s="203">
        <v>0</v>
      </c>
      <c r="AM70" s="203">
        <v>0</v>
      </c>
      <c r="AN70" s="203">
        <v>0</v>
      </c>
      <c r="AO70" s="203">
        <v>286.39999999999998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4.1500000000000004</v>
      </c>
      <c r="E71" s="203">
        <v>0</v>
      </c>
      <c r="F71" s="203">
        <v>7.15</v>
      </c>
      <c r="G71" s="203">
        <v>23.37</v>
      </c>
      <c r="H71" s="203">
        <v>0</v>
      </c>
      <c r="I71" s="203">
        <v>29.36</v>
      </c>
      <c r="J71" s="203">
        <v>0.96</v>
      </c>
      <c r="K71" s="203">
        <v>78.010000000000005</v>
      </c>
      <c r="L71" s="203">
        <v>64.41</v>
      </c>
      <c r="M71" s="203">
        <v>1.17</v>
      </c>
      <c r="N71" s="203">
        <v>1.95</v>
      </c>
      <c r="O71" s="203">
        <v>2.75</v>
      </c>
      <c r="P71" s="203">
        <v>0.91</v>
      </c>
      <c r="Q71" s="203">
        <v>9.58</v>
      </c>
      <c r="R71" s="203">
        <v>18.62</v>
      </c>
      <c r="S71" s="203">
        <v>11.59</v>
      </c>
      <c r="T71" s="203">
        <v>0</v>
      </c>
      <c r="U71" s="203">
        <v>1.78</v>
      </c>
      <c r="V71" s="203">
        <v>9.1</v>
      </c>
      <c r="W71" s="203">
        <v>10.47</v>
      </c>
      <c r="X71" s="203">
        <v>2.4300000000000002</v>
      </c>
      <c r="Y71" s="203">
        <v>0</v>
      </c>
      <c r="Z71" s="203">
        <v>50.66</v>
      </c>
      <c r="AA71" s="203">
        <v>17.29</v>
      </c>
      <c r="AB71" s="203">
        <v>0</v>
      </c>
      <c r="AC71" s="203">
        <v>22.61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47.65</v>
      </c>
      <c r="AJ71" s="203">
        <v>0</v>
      </c>
      <c r="AK71" s="203">
        <v>23.62</v>
      </c>
      <c r="AL71" s="203">
        <v>0</v>
      </c>
      <c r="AM71" s="203">
        <v>0</v>
      </c>
      <c r="AN71" s="203">
        <v>0</v>
      </c>
      <c r="AO71" s="203">
        <v>286.39999999999998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4.1500000000000004</v>
      </c>
      <c r="E72" s="203">
        <v>0</v>
      </c>
      <c r="F72" s="203">
        <v>7.15</v>
      </c>
      <c r="G72" s="203">
        <v>23.37</v>
      </c>
      <c r="H72" s="203">
        <v>0</v>
      </c>
      <c r="I72" s="203">
        <v>29.36</v>
      </c>
      <c r="J72" s="203">
        <v>0.96</v>
      </c>
      <c r="K72" s="203">
        <v>78.010000000000005</v>
      </c>
      <c r="L72" s="203">
        <v>64.41</v>
      </c>
      <c r="M72" s="203">
        <v>1.17</v>
      </c>
      <c r="N72" s="203">
        <v>1.95</v>
      </c>
      <c r="O72" s="203">
        <v>2.75</v>
      </c>
      <c r="P72" s="203">
        <v>0.91</v>
      </c>
      <c r="Q72" s="203">
        <v>9.58</v>
      </c>
      <c r="R72" s="203">
        <v>18.62</v>
      </c>
      <c r="S72" s="203">
        <v>11.59</v>
      </c>
      <c r="T72" s="203">
        <v>0</v>
      </c>
      <c r="U72" s="203">
        <v>1.81</v>
      </c>
      <c r="V72" s="203">
        <v>9.1</v>
      </c>
      <c r="W72" s="203">
        <v>0.57999999999999996</v>
      </c>
      <c r="X72" s="203">
        <v>2.4300000000000002</v>
      </c>
      <c r="Y72" s="203">
        <v>0</v>
      </c>
      <c r="Z72" s="203">
        <v>50.66</v>
      </c>
      <c r="AA72" s="203">
        <v>17.29</v>
      </c>
      <c r="AB72" s="203">
        <v>0</v>
      </c>
      <c r="AC72" s="203">
        <v>22.61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47.65</v>
      </c>
      <c r="AJ72" s="203">
        <v>0</v>
      </c>
      <c r="AK72" s="203">
        <v>23.62</v>
      </c>
      <c r="AL72" s="203">
        <v>0</v>
      </c>
      <c r="AM72" s="203">
        <v>0</v>
      </c>
      <c r="AN72" s="203">
        <v>0</v>
      </c>
      <c r="AO72" s="203">
        <v>286.39999999999998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4.1500000000000004</v>
      </c>
      <c r="E73" s="203">
        <v>0</v>
      </c>
      <c r="F73" s="203">
        <v>7.15</v>
      </c>
      <c r="G73" s="203">
        <v>23.37</v>
      </c>
      <c r="H73" s="203">
        <v>0</v>
      </c>
      <c r="I73" s="203">
        <v>29.36</v>
      </c>
      <c r="J73" s="203">
        <v>0.96</v>
      </c>
      <c r="K73" s="203">
        <v>78.010000000000005</v>
      </c>
      <c r="L73" s="203">
        <v>64.41</v>
      </c>
      <c r="M73" s="203">
        <v>1.17</v>
      </c>
      <c r="N73" s="203">
        <v>1.95</v>
      </c>
      <c r="O73" s="203">
        <v>2.75</v>
      </c>
      <c r="P73" s="203">
        <v>0.91</v>
      </c>
      <c r="Q73" s="203">
        <v>9.58</v>
      </c>
      <c r="R73" s="203">
        <v>18.62</v>
      </c>
      <c r="S73" s="203">
        <v>11.59</v>
      </c>
      <c r="T73" s="203">
        <v>0</v>
      </c>
      <c r="U73" s="203">
        <v>1.85</v>
      </c>
      <c r="V73" s="203">
        <v>9.1</v>
      </c>
      <c r="W73" s="203">
        <v>0.57999999999999996</v>
      </c>
      <c r="X73" s="203">
        <v>2.4300000000000002</v>
      </c>
      <c r="Y73" s="203">
        <v>0</v>
      </c>
      <c r="Z73" s="203">
        <v>4.07</v>
      </c>
      <c r="AA73" s="203">
        <v>17.29</v>
      </c>
      <c r="AB73" s="203">
        <v>0</v>
      </c>
      <c r="AC73" s="203">
        <v>22.61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47.69</v>
      </c>
      <c r="AJ73" s="203">
        <v>0</v>
      </c>
      <c r="AK73" s="203">
        <v>23.62</v>
      </c>
      <c r="AL73" s="203">
        <v>0</v>
      </c>
      <c r="AM73" s="203">
        <v>0</v>
      </c>
      <c r="AN73" s="203">
        <v>0</v>
      </c>
      <c r="AO73" s="203">
        <v>286.39999999999998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4.1500000000000004</v>
      </c>
      <c r="E74" s="203">
        <v>0</v>
      </c>
      <c r="F74" s="203">
        <v>7.15</v>
      </c>
      <c r="G74" s="203">
        <v>23.37</v>
      </c>
      <c r="H74" s="203">
        <v>0</v>
      </c>
      <c r="I74" s="203">
        <v>29.36</v>
      </c>
      <c r="J74" s="203">
        <v>0.96</v>
      </c>
      <c r="K74" s="203">
        <v>78.010000000000005</v>
      </c>
      <c r="L74" s="203">
        <v>64.41</v>
      </c>
      <c r="M74" s="203">
        <v>1.17</v>
      </c>
      <c r="N74" s="203">
        <v>1.95</v>
      </c>
      <c r="O74" s="203">
        <v>2.75</v>
      </c>
      <c r="P74" s="203">
        <v>0.91</v>
      </c>
      <c r="Q74" s="203">
        <v>9.58</v>
      </c>
      <c r="R74" s="203">
        <v>18.62</v>
      </c>
      <c r="S74" s="203">
        <v>11.59</v>
      </c>
      <c r="T74" s="203">
        <v>0</v>
      </c>
      <c r="U74" s="203">
        <v>1.88</v>
      </c>
      <c r="V74" s="203">
        <v>9.1</v>
      </c>
      <c r="W74" s="203">
        <v>0.57999999999999996</v>
      </c>
      <c r="X74" s="203">
        <v>2.4300000000000002</v>
      </c>
      <c r="Y74" s="203">
        <v>0</v>
      </c>
      <c r="Z74" s="203">
        <v>4.07</v>
      </c>
      <c r="AA74" s="203">
        <v>17.29</v>
      </c>
      <c r="AB74" s="203">
        <v>0</v>
      </c>
      <c r="AC74" s="203">
        <v>22.61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47.65</v>
      </c>
      <c r="AJ74" s="203">
        <v>0</v>
      </c>
      <c r="AK74" s="203">
        <v>23.62</v>
      </c>
      <c r="AL74" s="203">
        <v>0</v>
      </c>
      <c r="AM74" s="203">
        <v>0</v>
      </c>
      <c r="AN74" s="203">
        <v>0</v>
      </c>
      <c r="AO74" s="203">
        <v>286.39999999999998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4.1500000000000004</v>
      </c>
      <c r="E75" s="203">
        <v>0</v>
      </c>
      <c r="F75" s="203">
        <v>7.15</v>
      </c>
      <c r="G75" s="203">
        <v>23.37</v>
      </c>
      <c r="H75" s="203">
        <v>0</v>
      </c>
      <c r="I75" s="203">
        <v>29.36</v>
      </c>
      <c r="J75" s="203">
        <v>0.96</v>
      </c>
      <c r="K75" s="203">
        <v>78.010000000000005</v>
      </c>
      <c r="L75" s="203">
        <v>64.41</v>
      </c>
      <c r="M75" s="203">
        <v>1.17</v>
      </c>
      <c r="N75" s="203">
        <v>1.95</v>
      </c>
      <c r="O75" s="203">
        <v>2.75</v>
      </c>
      <c r="P75" s="203">
        <v>0.77</v>
      </c>
      <c r="Q75" s="203">
        <v>9.58</v>
      </c>
      <c r="R75" s="203">
        <v>18.62</v>
      </c>
      <c r="S75" s="203">
        <v>11.59</v>
      </c>
      <c r="T75" s="203">
        <v>0</v>
      </c>
      <c r="U75" s="203">
        <v>1.91</v>
      </c>
      <c r="V75" s="203">
        <v>9.1</v>
      </c>
      <c r="W75" s="203">
        <v>0.57999999999999996</v>
      </c>
      <c r="X75" s="203">
        <v>2.4300000000000002</v>
      </c>
      <c r="Y75" s="203">
        <v>0</v>
      </c>
      <c r="Z75" s="203">
        <v>4.3499999999999996</v>
      </c>
      <c r="AA75" s="203">
        <v>17.29</v>
      </c>
      <c r="AB75" s="203">
        <v>0</v>
      </c>
      <c r="AC75" s="203">
        <v>22.61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48.58</v>
      </c>
      <c r="AJ75" s="203">
        <v>0</v>
      </c>
      <c r="AK75" s="203">
        <v>23.62</v>
      </c>
      <c r="AL75" s="203">
        <v>0</v>
      </c>
      <c r="AM75" s="203">
        <v>0</v>
      </c>
      <c r="AN75" s="203">
        <v>0</v>
      </c>
      <c r="AO75" s="203">
        <v>292.62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4.1500000000000004</v>
      </c>
      <c r="E76" s="203">
        <v>0</v>
      </c>
      <c r="F76" s="203">
        <v>7.15</v>
      </c>
      <c r="G76" s="203">
        <v>23.37</v>
      </c>
      <c r="H76" s="203">
        <v>0</v>
      </c>
      <c r="I76" s="203">
        <v>29.36</v>
      </c>
      <c r="J76" s="203">
        <v>0.96</v>
      </c>
      <c r="K76" s="203">
        <v>78.010000000000005</v>
      </c>
      <c r="L76" s="203">
        <v>64.41</v>
      </c>
      <c r="M76" s="203">
        <v>1.17</v>
      </c>
      <c r="N76" s="203">
        <v>1.95</v>
      </c>
      <c r="O76" s="203">
        <v>2.75</v>
      </c>
      <c r="P76" s="203">
        <v>0.77</v>
      </c>
      <c r="Q76" s="203">
        <v>9.58</v>
      </c>
      <c r="R76" s="203">
        <v>18.62</v>
      </c>
      <c r="S76" s="203">
        <v>11.59</v>
      </c>
      <c r="T76" s="203">
        <v>0</v>
      </c>
      <c r="U76" s="203">
        <v>1.91</v>
      </c>
      <c r="V76" s="203">
        <v>9.1</v>
      </c>
      <c r="W76" s="203">
        <v>0.57999999999999996</v>
      </c>
      <c r="X76" s="203">
        <v>2.4300000000000002</v>
      </c>
      <c r="Y76" s="203">
        <v>0</v>
      </c>
      <c r="Z76" s="203">
        <v>4.3499999999999996</v>
      </c>
      <c r="AA76" s="203">
        <v>7.66</v>
      </c>
      <c r="AB76" s="203">
        <v>0</v>
      </c>
      <c r="AC76" s="203">
        <v>22.61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48.58</v>
      </c>
      <c r="AJ76" s="203">
        <v>0</v>
      </c>
      <c r="AK76" s="203">
        <v>23.62</v>
      </c>
      <c r="AL76" s="203">
        <v>0</v>
      </c>
      <c r="AM76" s="203">
        <v>0</v>
      </c>
      <c r="AN76" s="203">
        <v>0</v>
      </c>
      <c r="AO76" s="203">
        <v>292.62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4.1500000000000004</v>
      </c>
      <c r="E77" s="203">
        <v>0</v>
      </c>
      <c r="F77" s="203">
        <v>7.15</v>
      </c>
      <c r="G77" s="203">
        <v>23.37</v>
      </c>
      <c r="H77" s="203">
        <v>0</v>
      </c>
      <c r="I77" s="203">
        <v>29.36</v>
      </c>
      <c r="J77" s="203">
        <v>0.96</v>
      </c>
      <c r="K77" s="203">
        <v>78.010000000000005</v>
      </c>
      <c r="L77" s="203">
        <v>64.41</v>
      </c>
      <c r="M77" s="203">
        <v>1.17</v>
      </c>
      <c r="N77" s="203">
        <v>1.95</v>
      </c>
      <c r="O77" s="203">
        <v>2.75</v>
      </c>
      <c r="P77" s="203">
        <v>0.77</v>
      </c>
      <c r="Q77" s="203">
        <v>9.58</v>
      </c>
      <c r="R77" s="203">
        <v>18.62</v>
      </c>
      <c r="S77" s="203">
        <v>11.59</v>
      </c>
      <c r="T77" s="203">
        <v>0</v>
      </c>
      <c r="U77" s="203">
        <v>1.91</v>
      </c>
      <c r="V77" s="203">
        <v>0.34</v>
      </c>
      <c r="W77" s="203">
        <v>0.57999999999999996</v>
      </c>
      <c r="X77" s="203">
        <v>2.4300000000000002</v>
      </c>
      <c r="Y77" s="203">
        <v>0</v>
      </c>
      <c r="Z77" s="203">
        <v>4.3499999999999996</v>
      </c>
      <c r="AA77" s="203">
        <v>1.37</v>
      </c>
      <c r="AB77" s="203">
        <v>0</v>
      </c>
      <c r="AC77" s="203">
        <v>22.61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48.58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292.62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4.1500000000000004</v>
      </c>
      <c r="E78" s="203">
        <v>0</v>
      </c>
      <c r="F78" s="203">
        <v>7.15</v>
      </c>
      <c r="G78" s="203">
        <v>23.37</v>
      </c>
      <c r="H78" s="203">
        <v>0</v>
      </c>
      <c r="I78" s="203">
        <v>29.36</v>
      </c>
      <c r="J78" s="203">
        <v>0.96</v>
      </c>
      <c r="K78" s="203">
        <v>78.010000000000005</v>
      </c>
      <c r="L78" s="203">
        <v>64.41</v>
      </c>
      <c r="M78" s="203">
        <v>1.17</v>
      </c>
      <c r="N78" s="203">
        <v>1.95</v>
      </c>
      <c r="O78" s="203">
        <v>2.75</v>
      </c>
      <c r="P78" s="203">
        <v>0.77</v>
      </c>
      <c r="Q78" s="203">
        <v>9.58</v>
      </c>
      <c r="R78" s="203">
        <v>18.62</v>
      </c>
      <c r="S78" s="203">
        <v>11.59</v>
      </c>
      <c r="T78" s="203">
        <v>0</v>
      </c>
      <c r="U78" s="203">
        <v>1.91</v>
      </c>
      <c r="V78" s="203">
        <v>0.34</v>
      </c>
      <c r="W78" s="203">
        <v>0.57999999999999996</v>
      </c>
      <c r="X78" s="203">
        <v>2.4300000000000002</v>
      </c>
      <c r="Y78" s="203">
        <v>0</v>
      </c>
      <c r="Z78" s="203">
        <v>4.3499999999999996</v>
      </c>
      <c r="AA78" s="203">
        <v>1.37</v>
      </c>
      <c r="AB78" s="203">
        <v>0</v>
      </c>
      <c r="AC78" s="203">
        <v>22.61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48.58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292.62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4.1500000000000004</v>
      </c>
      <c r="E79" s="203">
        <v>0</v>
      </c>
      <c r="F79" s="203">
        <v>7.15</v>
      </c>
      <c r="G79" s="203">
        <v>23.37</v>
      </c>
      <c r="H79" s="203">
        <v>0</v>
      </c>
      <c r="I79" s="203">
        <v>29.36</v>
      </c>
      <c r="J79" s="203">
        <v>0.96</v>
      </c>
      <c r="K79" s="203">
        <v>78.010000000000005</v>
      </c>
      <c r="L79" s="203">
        <v>59.6</v>
      </c>
      <c r="M79" s="203">
        <v>1.17</v>
      </c>
      <c r="N79" s="203">
        <v>1.95</v>
      </c>
      <c r="O79" s="203">
        <v>2.75</v>
      </c>
      <c r="P79" s="203">
        <v>0.77</v>
      </c>
      <c r="Q79" s="203">
        <v>9.58</v>
      </c>
      <c r="R79" s="203">
        <v>18.62</v>
      </c>
      <c r="S79" s="203">
        <v>11.59</v>
      </c>
      <c r="T79" s="203">
        <v>0</v>
      </c>
      <c r="U79" s="203">
        <v>1.91</v>
      </c>
      <c r="V79" s="203">
        <v>0.34</v>
      </c>
      <c r="W79" s="203">
        <v>0.57999999999999996</v>
      </c>
      <c r="X79" s="203">
        <v>2.4300000000000002</v>
      </c>
      <c r="Y79" s="203">
        <v>0</v>
      </c>
      <c r="Z79" s="203">
        <v>4.3499999999999996</v>
      </c>
      <c r="AA79" s="203">
        <v>1.37</v>
      </c>
      <c r="AB79" s="203">
        <v>0</v>
      </c>
      <c r="AC79" s="203">
        <v>21.97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48.84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292.62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4.1500000000000004</v>
      </c>
      <c r="E80" s="203">
        <v>0</v>
      </c>
      <c r="F80" s="203">
        <v>7.15</v>
      </c>
      <c r="G80" s="203">
        <v>23.37</v>
      </c>
      <c r="H80" s="203">
        <v>0</v>
      </c>
      <c r="I80" s="203">
        <v>29.36</v>
      </c>
      <c r="J80" s="203">
        <v>0.96</v>
      </c>
      <c r="K80" s="203">
        <v>78.010000000000005</v>
      </c>
      <c r="L80" s="203">
        <v>59.59</v>
      </c>
      <c r="M80" s="203">
        <v>1.17</v>
      </c>
      <c r="N80" s="203">
        <v>1.95</v>
      </c>
      <c r="O80" s="203">
        <v>2.75</v>
      </c>
      <c r="P80" s="203">
        <v>0.77</v>
      </c>
      <c r="Q80" s="203">
        <v>0.36</v>
      </c>
      <c r="R80" s="203">
        <v>0.7</v>
      </c>
      <c r="S80" s="203">
        <v>0.43</v>
      </c>
      <c r="T80" s="203">
        <v>0</v>
      </c>
      <c r="U80" s="203">
        <v>1.91</v>
      </c>
      <c r="V80" s="203">
        <v>0.34</v>
      </c>
      <c r="W80" s="203">
        <v>0.57999999999999996</v>
      </c>
      <c r="X80" s="203">
        <v>2.4300000000000002</v>
      </c>
      <c r="Y80" s="203">
        <v>0</v>
      </c>
      <c r="Z80" s="203">
        <v>4.3499999999999996</v>
      </c>
      <c r="AA80" s="203">
        <v>1.37</v>
      </c>
      <c r="AB80" s="203">
        <v>0</v>
      </c>
      <c r="AC80" s="203">
        <v>21.97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48.58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292.62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4.1500000000000004</v>
      </c>
      <c r="E81" s="203">
        <v>0</v>
      </c>
      <c r="F81" s="203">
        <v>7.15</v>
      </c>
      <c r="G81" s="203">
        <v>23.37</v>
      </c>
      <c r="H81" s="203">
        <v>0</v>
      </c>
      <c r="I81" s="203">
        <v>29.36</v>
      </c>
      <c r="J81" s="203">
        <v>0.96</v>
      </c>
      <c r="K81" s="203">
        <v>6.03</v>
      </c>
      <c r="L81" s="203">
        <v>4.76</v>
      </c>
      <c r="M81" s="203">
        <v>1.17</v>
      </c>
      <c r="N81" s="203">
        <v>1.95</v>
      </c>
      <c r="O81" s="203">
        <v>2.75</v>
      </c>
      <c r="P81" s="203">
        <v>0.81</v>
      </c>
      <c r="Q81" s="203">
        <v>0.36</v>
      </c>
      <c r="R81" s="203">
        <v>0.7</v>
      </c>
      <c r="S81" s="203">
        <v>0.43</v>
      </c>
      <c r="T81" s="203">
        <v>0</v>
      </c>
      <c r="U81" s="203">
        <v>1.91</v>
      </c>
      <c r="V81" s="203">
        <v>0.34</v>
      </c>
      <c r="W81" s="203">
        <v>0.57999999999999996</v>
      </c>
      <c r="X81" s="203">
        <v>2.4300000000000002</v>
      </c>
      <c r="Y81" s="203">
        <v>0</v>
      </c>
      <c r="Z81" s="203">
        <v>4.3499999999999996</v>
      </c>
      <c r="AA81" s="203">
        <v>1.37</v>
      </c>
      <c r="AB81" s="203">
        <v>0</v>
      </c>
      <c r="AC81" s="203">
        <v>21.97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48.58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292.62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4.1500000000000004</v>
      </c>
      <c r="E82" s="203">
        <v>0</v>
      </c>
      <c r="F82" s="203">
        <v>7.15</v>
      </c>
      <c r="G82" s="203">
        <v>23.37</v>
      </c>
      <c r="H82" s="203">
        <v>0</v>
      </c>
      <c r="I82" s="203">
        <v>29.36</v>
      </c>
      <c r="J82" s="203">
        <v>0.96</v>
      </c>
      <c r="K82" s="203">
        <v>6.03</v>
      </c>
      <c r="L82" s="203">
        <v>4.76</v>
      </c>
      <c r="M82" s="203">
        <v>1.17</v>
      </c>
      <c r="N82" s="203">
        <v>1.95</v>
      </c>
      <c r="O82" s="203">
        <v>2.75</v>
      </c>
      <c r="P82" s="203">
        <v>0.81</v>
      </c>
      <c r="Q82" s="203">
        <v>0.36</v>
      </c>
      <c r="R82" s="203">
        <v>0.7</v>
      </c>
      <c r="S82" s="203">
        <v>0.43</v>
      </c>
      <c r="T82" s="203">
        <v>0</v>
      </c>
      <c r="U82" s="203">
        <v>1.91</v>
      </c>
      <c r="V82" s="203">
        <v>0.34</v>
      </c>
      <c r="W82" s="203">
        <v>0.57999999999999996</v>
      </c>
      <c r="X82" s="203">
        <v>2.4300000000000002</v>
      </c>
      <c r="Y82" s="203">
        <v>0</v>
      </c>
      <c r="Z82" s="203">
        <v>4.3499999999999996</v>
      </c>
      <c r="AA82" s="203">
        <v>1.37</v>
      </c>
      <c r="AB82" s="203">
        <v>0</v>
      </c>
      <c r="AC82" s="203">
        <v>21.97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48.58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292.62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4.1500000000000004</v>
      </c>
      <c r="E83" s="203">
        <v>0</v>
      </c>
      <c r="F83" s="203">
        <v>7.15</v>
      </c>
      <c r="G83" s="203">
        <v>23.37</v>
      </c>
      <c r="H83" s="203">
        <v>0</v>
      </c>
      <c r="I83" s="203">
        <v>29.36</v>
      </c>
      <c r="J83" s="203">
        <v>0.96</v>
      </c>
      <c r="K83" s="203">
        <v>6.03</v>
      </c>
      <c r="L83" s="203">
        <v>4.76</v>
      </c>
      <c r="M83" s="203">
        <v>1.17</v>
      </c>
      <c r="N83" s="203">
        <v>1.95</v>
      </c>
      <c r="O83" s="203">
        <v>2.75</v>
      </c>
      <c r="P83" s="203">
        <v>0.81</v>
      </c>
      <c r="Q83" s="203">
        <v>0.36</v>
      </c>
      <c r="R83" s="203">
        <v>0.7</v>
      </c>
      <c r="S83" s="203">
        <v>0.43</v>
      </c>
      <c r="T83" s="203">
        <v>0</v>
      </c>
      <c r="U83" s="203">
        <v>1.94</v>
      </c>
      <c r="V83" s="203">
        <v>0.34</v>
      </c>
      <c r="W83" s="203">
        <v>0.57999999999999996</v>
      </c>
      <c r="X83" s="203">
        <v>2.4300000000000002</v>
      </c>
      <c r="Y83" s="203">
        <v>0</v>
      </c>
      <c r="Z83" s="203">
        <v>4.3499999999999996</v>
      </c>
      <c r="AA83" s="203">
        <v>1.37</v>
      </c>
      <c r="AB83" s="203">
        <v>0</v>
      </c>
      <c r="AC83" s="203">
        <v>21.97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48.58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292.62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4.1500000000000004</v>
      </c>
      <c r="E84" s="203">
        <v>0</v>
      </c>
      <c r="F84" s="203">
        <v>7.15</v>
      </c>
      <c r="G84" s="203">
        <v>23.37</v>
      </c>
      <c r="H84" s="203">
        <v>0</v>
      </c>
      <c r="I84" s="203">
        <v>29.36</v>
      </c>
      <c r="J84" s="203">
        <v>0.96</v>
      </c>
      <c r="K84" s="203">
        <v>6.03</v>
      </c>
      <c r="L84" s="203">
        <v>4.76</v>
      </c>
      <c r="M84" s="203">
        <v>1.17</v>
      </c>
      <c r="N84" s="203">
        <v>1.95</v>
      </c>
      <c r="O84" s="203">
        <v>2.75</v>
      </c>
      <c r="P84" s="203">
        <v>0.81</v>
      </c>
      <c r="Q84" s="203">
        <v>0.36</v>
      </c>
      <c r="R84" s="203">
        <v>0.7</v>
      </c>
      <c r="S84" s="203">
        <v>0.43</v>
      </c>
      <c r="T84" s="203">
        <v>0</v>
      </c>
      <c r="U84" s="203">
        <v>1.94</v>
      </c>
      <c r="V84" s="203">
        <v>0.34</v>
      </c>
      <c r="W84" s="203">
        <v>0.57999999999999996</v>
      </c>
      <c r="X84" s="203">
        <v>2.4300000000000002</v>
      </c>
      <c r="Y84" s="203">
        <v>0</v>
      </c>
      <c r="Z84" s="203">
        <v>4.3499999999999996</v>
      </c>
      <c r="AA84" s="203">
        <v>1.37</v>
      </c>
      <c r="AB84" s="203">
        <v>0</v>
      </c>
      <c r="AC84" s="203">
        <v>21.97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48.58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292.62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4.1500000000000004</v>
      </c>
      <c r="E85" s="203">
        <v>0</v>
      </c>
      <c r="F85" s="203">
        <v>7.15</v>
      </c>
      <c r="G85" s="203">
        <v>23.37</v>
      </c>
      <c r="H85" s="203">
        <v>0</v>
      </c>
      <c r="I85" s="203">
        <v>29.36</v>
      </c>
      <c r="J85" s="203">
        <v>0.96</v>
      </c>
      <c r="K85" s="203">
        <v>6.03</v>
      </c>
      <c r="L85" s="203">
        <v>4.76</v>
      </c>
      <c r="M85" s="203">
        <v>1.17</v>
      </c>
      <c r="N85" s="203">
        <v>1.95</v>
      </c>
      <c r="O85" s="203">
        <v>2.75</v>
      </c>
      <c r="P85" s="203">
        <v>0.81</v>
      </c>
      <c r="Q85" s="203">
        <v>0.36</v>
      </c>
      <c r="R85" s="203">
        <v>0.7</v>
      </c>
      <c r="S85" s="203">
        <v>0.43</v>
      </c>
      <c r="T85" s="203">
        <v>0</v>
      </c>
      <c r="U85" s="203">
        <v>1.94</v>
      </c>
      <c r="V85" s="203">
        <v>0.34</v>
      </c>
      <c r="W85" s="203">
        <v>0.57999999999999996</v>
      </c>
      <c r="X85" s="203">
        <v>2.4300000000000002</v>
      </c>
      <c r="Y85" s="203">
        <v>0</v>
      </c>
      <c r="Z85" s="203">
        <v>4.3499999999999996</v>
      </c>
      <c r="AA85" s="203">
        <v>1.37</v>
      </c>
      <c r="AB85" s="203">
        <v>0</v>
      </c>
      <c r="AC85" s="203">
        <v>21.97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48.84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292.62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4.1500000000000004</v>
      </c>
      <c r="E86" s="203">
        <v>0</v>
      </c>
      <c r="F86" s="203">
        <v>7.15</v>
      </c>
      <c r="G86" s="203">
        <v>23.37</v>
      </c>
      <c r="H86" s="203">
        <v>0</v>
      </c>
      <c r="I86" s="203">
        <v>29.36</v>
      </c>
      <c r="J86" s="203">
        <v>0.96</v>
      </c>
      <c r="K86" s="203">
        <v>6.03</v>
      </c>
      <c r="L86" s="203">
        <v>4.76</v>
      </c>
      <c r="M86" s="203">
        <v>1.17</v>
      </c>
      <c r="N86" s="203">
        <v>1.95</v>
      </c>
      <c r="O86" s="203">
        <v>2.75</v>
      </c>
      <c r="P86" s="203">
        <v>0.81</v>
      </c>
      <c r="Q86" s="203">
        <v>0.36</v>
      </c>
      <c r="R86" s="203">
        <v>0.7</v>
      </c>
      <c r="S86" s="203">
        <v>0.43</v>
      </c>
      <c r="T86" s="203">
        <v>0</v>
      </c>
      <c r="U86" s="203">
        <v>1.94</v>
      </c>
      <c r="V86" s="203">
        <v>0.34</v>
      </c>
      <c r="W86" s="203">
        <v>0.57999999999999996</v>
      </c>
      <c r="X86" s="203">
        <v>2.4300000000000002</v>
      </c>
      <c r="Y86" s="203">
        <v>0</v>
      </c>
      <c r="Z86" s="203">
        <v>4.3499999999999996</v>
      </c>
      <c r="AA86" s="203">
        <v>1.37</v>
      </c>
      <c r="AB86" s="203">
        <v>0</v>
      </c>
      <c r="AC86" s="203">
        <v>21.97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48.58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292.62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4.1500000000000004</v>
      </c>
      <c r="E87" s="203">
        <v>0</v>
      </c>
      <c r="F87" s="203">
        <v>7.15</v>
      </c>
      <c r="G87" s="203">
        <v>23.37</v>
      </c>
      <c r="H87" s="203">
        <v>0</v>
      </c>
      <c r="I87" s="203">
        <v>29.36</v>
      </c>
      <c r="J87" s="203">
        <v>0.96</v>
      </c>
      <c r="K87" s="203">
        <v>6.03</v>
      </c>
      <c r="L87" s="203">
        <v>4.76</v>
      </c>
      <c r="M87" s="203">
        <v>1.17</v>
      </c>
      <c r="N87" s="203">
        <v>1.95</v>
      </c>
      <c r="O87" s="203">
        <v>2.75</v>
      </c>
      <c r="P87" s="203">
        <v>0.81</v>
      </c>
      <c r="Q87" s="203">
        <v>0.36</v>
      </c>
      <c r="R87" s="203">
        <v>0.7</v>
      </c>
      <c r="S87" s="203">
        <v>0.43</v>
      </c>
      <c r="T87" s="203">
        <v>0</v>
      </c>
      <c r="U87" s="203">
        <v>1.94</v>
      </c>
      <c r="V87" s="203">
        <v>0.34</v>
      </c>
      <c r="W87" s="203">
        <v>0.57999999999999996</v>
      </c>
      <c r="X87" s="203">
        <v>2.4300000000000002</v>
      </c>
      <c r="Y87" s="203">
        <v>0</v>
      </c>
      <c r="Z87" s="203">
        <v>4.3499999999999996</v>
      </c>
      <c r="AA87" s="203">
        <v>1.37</v>
      </c>
      <c r="AB87" s="203">
        <v>0</v>
      </c>
      <c r="AC87" s="203">
        <v>21.97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48.58</v>
      </c>
      <c r="AJ87" s="203">
        <v>0</v>
      </c>
      <c r="AK87" s="203">
        <v>5.64</v>
      </c>
      <c r="AL87" s="203">
        <v>0</v>
      </c>
      <c r="AM87" s="203">
        <v>0</v>
      </c>
      <c r="AN87" s="203">
        <v>0</v>
      </c>
      <c r="AO87" s="203">
        <v>292.62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4.1500000000000004</v>
      </c>
      <c r="E88" s="203">
        <v>0</v>
      </c>
      <c r="F88" s="203">
        <v>7.15</v>
      </c>
      <c r="G88" s="203">
        <v>23.37</v>
      </c>
      <c r="H88" s="203">
        <v>0</v>
      </c>
      <c r="I88" s="203">
        <v>29.36</v>
      </c>
      <c r="J88" s="203">
        <v>0.96</v>
      </c>
      <c r="K88" s="203">
        <v>6.03</v>
      </c>
      <c r="L88" s="203">
        <v>4.76</v>
      </c>
      <c r="M88" s="203">
        <v>1.17</v>
      </c>
      <c r="N88" s="203">
        <v>1.95</v>
      </c>
      <c r="O88" s="203">
        <v>2.75</v>
      </c>
      <c r="P88" s="203">
        <v>0.81</v>
      </c>
      <c r="Q88" s="203">
        <v>0.36</v>
      </c>
      <c r="R88" s="203">
        <v>0.7</v>
      </c>
      <c r="S88" s="203">
        <v>0.43</v>
      </c>
      <c r="T88" s="203">
        <v>0</v>
      </c>
      <c r="U88" s="203">
        <v>1.94</v>
      </c>
      <c r="V88" s="203">
        <v>0.34</v>
      </c>
      <c r="W88" s="203">
        <v>0.57999999999999996</v>
      </c>
      <c r="X88" s="203">
        <v>2.4300000000000002</v>
      </c>
      <c r="Y88" s="203">
        <v>0</v>
      </c>
      <c r="Z88" s="203">
        <v>4.3499999999999996</v>
      </c>
      <c r="AA88" s="203">
        <v>1.37</v>
      </c>
      <c r="AB88" s="203">
        <v>0</v>
      </c>
      <c r="AC88" s="203">
        <v>21.97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48.58</v>
      </c>
      <c r="AJ88" s="203">
        <v>0</v>
      </c>
      <c r="AK88" s="203">
        <v>5.64</v>
      </c>
      <c r="AL88" s="203">
        <v>0</v>
      </c>
      <c r="AM88" s="203">
        <v>0</v>
      </c>
      <c r="AN88" s="203">
        <v>0</v>
      </c>
      <c r="AO88" s="203">
        <v>292.62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4.1500000000000004</v>
      </c>
      <c r="E89" s="203">
        <v>0</v>
      </c>
      <c r="F89" s="203">
        <v>7.15</v>
      </c>
      <c r="G89" s="203">
        <v>23.37</v>
      </c>
      <c r="H89" s="203">
        <v>0</v>
      </c>
      <c r="I89" s="203">
        <v>29.36</v>
      </c>
      <c r="J89" s="203">
        <v>0.96</v>
      </c>
      <c r="K89" s="203">
        <v>6.03</v>
      </c>
      <c r="L89" s="203">
        <v>4.76</v>
      </c>
      <c r="M89" s="203">
        <v>1.17</v>
      </c>
      <c r="N89" s="203">
        <v>1.95</v>
      </c>
      <c r="O89" s="203">
        <v>2.75</v>
      </c>
      <c r="P89" s="203">
        <v>0.81</v>
      </c>
      <c r="Q89" s="203">
        <v>0.36</v>
      </c>
      <c r="R89" s="203">
        <v>0.7</v>
      </c>
      <c r="S89" s="203">
        <v>0.43</v>
      </c>
      <c r="T89" s="203">
        <v>0</v>
      </c>
      <c r="U89" s="203">
        <v>1.94</v>
      </c>
      <c r="V89" s="203">
        <v>0.34</v>
      </c>
      <c r="W89" s="203">
        <v>0.57999999999999996</v>
      </c>
      <c r="X89" s="203">
        <v>2.4300000000000002</v>
      </c>
      <c r="Y89" s="203">
        <v>0</v>
      </c>
      <c r="Z89" s="203">
        <v>4.3499999999999996</v>
      </c>
      <c r="AA89" s="203">
        <v>1.37</v>
      </c>
      <c r="AB89" s="203">
        <v>0</v>
      </c>
      <c r="AC89" s="203">
        <v>21.97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48.58</v>
      </c>
      <c r="AJ89" s="203">
        <v>0</v>
      </c>
      <c r="AK89" s="203">
        <v>5.64</v>
      </c>
      <c r="AL89" s="203">
        <v>0</v>
      </c>
      <c r="AM89" s="203">
        <v>0</v>
      </c>
      <c r="AN89" s="203">
        <v>0</v>
      </c>
      <c r="AO89" s="203">
        <v>292.62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4.1500000000000004</v>
      </c>
      <c r="E90" s="203">
        <v>0</v>
      </c>
      <c r="F90" s="203">
        <v>7.15</v>
      </c>
      <c r="G90" s="203">
        <v>23.37</v>
      </c>
      <c r="H90" s="203">
        <v>0</v>
      </c>
      <c r="I90" s="203">
        <v>29.36</v>
      </c>
      <c r="J90" s="203">
        <v>0.96</v>
      </c>
      <c r="K90" s="203">
        <v>6.03</v>
      </c>
      <c r="L90" s="203">
        <v>4.76</v>
      </c>
      <c r="M90" s="203">
        <v>1.17</v>
      </c>
      <c r="N90" s="203">
        <v>1.95</v>
      </c>
      <c r="O90" s="203">
        <v>2.75</v>
      </c>
      <c r="P90" s="203">
        <v>0.81</v>
      </c>
      <c r="Q90" s="203">
        <v>0.36</v>
      </c>
      <c r="R90" s="203">
        <v>0.7</v>
      </c>
      <c r="S90" s="203">
        <v>0.43</v>
      </c>
      <c r="T90" s="203">
        <v>0</v>
      </c>
      <c r="U90" s="203">
        <v>1.94</v>
      </c>
      <c r="V90" s="203">
        <v>0.34</v>
      </c>
      <c r="W90" s="203">
        <v>0.57999999999999996</v>
      </c>
      <c r="X90" s="203">
        <v>2.4300000000000002</v>
      </c>
      <c r="Y90" s="203">
        <v>0</v>
      </c>
      <c r="Z90" s="203">
        <v>4.3499999999999996</v>
      </c>
      <c r="AA90" s="203">
        <v>1.37</v>
      </c>
      <c r="AB90" s="203">
        <v>0</v>
      </c>
      <c r="AC90" s="203">
        <v>21.97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47.65</v>
      </c>
      <c r="AJ90" s="203">
        <v>0</v>
      </c>
      <c r="AK90" s="203">
        <v>5.64</v>
      </c>
      <c r="AL90" s="203">
        <v>0</v>
      </c>
      <c r="AM90" s="203">
        <v>0</v>
      </c>
      <c r="AN90" s="203">
        <v>0</v>
      </c>
      <c r="AO90" s="203">
        <v>292.62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4.1500000000000004</v>
      </c>
      <c r="E91" s="203">
        <v>0</v>
      </c>
      <c r="F91" s="203">
        <v>7.15</v>
      </c>
      <c r="G91" s="203">
        <v>23.37</v>
      </c>
      <c r="H91" s="203">
        <v>0</v>
      </c>
      <c r="I91" s="203">
        <v>29.36</v>
      </c>
      <c r="J91" s="203">
        <v>0.96</v>
      </c>
      <c r="K91" s="203">
        <v>6.03</v>
      </c>
      <c r="L91" s="203">
        <v>4.76</v>
      </c>
      <c r="M91" s="203">
        <v>1.17</v>
      </c>
      <c r="N91" s="203">
        <v>1.95</v>
      </c>
      <c r="O91" s="203">
        <v>2.75</v>
      </c>
      <c r="P91" s="203">
        <v>0.81</v>
      </c>
      <c r="Q91" s="203">
        <v>0.36</v>
      </c>
      <c r="R91" s="203">
        <v>0.7</v>
      </c>
      <c r="S91" s="203">
        <v>0.43</v>
      </c>
      <c r="T91" s="203">
        <v>0</v>
      </c>
      <c r="U91" s="203">
        <v>1.94</v>
      </c>
      <c r="V91" s="203">
        <v>0.34</v>
      </c>
      <c r="W91" s="203">
        <v>0.57999999999999996</v>
      </c>
      <c r="X91" s="203">
        <v>2.4300000000000002</v>
      </c>
      <c r="Y91" s="203">
        <v>0</v>
      </c>
      <c r="Z91" s="203">
        <v>4.3499999999999996</v>
      </c>
      <c r="AA91" s="203">
        <v>1.37</v>
      </c>
      <c r="AB91" s="203">
        <v>0</v>
      </c>
      <c r="AC91" s="203">
        <v>21.97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47.69</v>
      </c>
      <c r="AJ91" s="203">
        <v>0</v>
      </c>
      <c r="AK91" s="203">
        <v>5.64</v>
      </c>
      <c r="AL91" s="203">
        <v>0</v>
      </c>
      <c r="AM91" s="203">
        <v>0</v>
      </c>
      <c r="AN91" s="203">
        <v>0</v>
      </c>
      <c r="AO91" s="203">
        <v>292.62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4.1500000000000004</v>
      </c>
      <c r="E92" s="203">
        <v>0</v>
      </c>
      <c r="F92" s="203">
        <v>7.15</v>
      </c>
      <c r="G92" s="203">
        <v>23.37</v>
      </c>
      <c r="H92" s="203">
        <v>0</v>
      </c>
      <c r="I92" s="203">
        <v>29.36</v>
      </c>
      <c r="J92" s="203">
        <v>0.96</v>
      </c>
      <c r="K92" s="203">
        <v>6.03</v>
      </c>
      <c r="L92" s="203">
        <v>4.76</v>
      </c>
      <c r="M92" s="203">
        <v>1.17</v>
      </c>
      <c r="N92" s="203">
        <v>1.95</v>
      </c>
      <c r="O92" s="203">
        <v>2.75</v>
      </c>
      <c r="P92" s="203">
        <v>0.81</v>
      </c>
      <c r="Q92" s="203">
        <v>0.36</v>
      </c>
      <c r="R92" s="203">
        <v>0.7</v>
      </c>
      <c r="S92" s="203">
        <v>0.43</v>
      </c>
      <c r="T92" s="203">
        <v>0</v>
      </c>
      <c r="U92" s="203">
        <v>1.94</v>
      </c>
      <c r="V92" s="203">
        <v>0.34</v>
      </c>
      <c r="W92" s="203">
        <v>0.57999999999999996</v>
      </c>
      <c r="X92" s="203">
        <v>2.4300000000000002</v>
      </c>
      <c r="Y92" s="203">
        <v>0</v>
      </c>
      <c r="Z92" s="203">
        <v>4.3499999999999996</v>
      </c>
      <c r="AA92" s="203">
        <v>1.37</v>
      </c>
      <c r="AB92" s="203">
        <v>0</v>
      </c>
      <c r="AC92" s="203">
        <v>21.97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47.65</v>
      </c>
      <c r="AJ92" s="203">
        <v>0</v>
      </c>
      <c r="AK92" s="203">
        <v>5.64</v>
      </c>
      <c r="AL92" s="203">
        <v>0</v>
      </c>
      <c r="AM92" s="203">
        <v>0</v>
      </c>
      <c r="AN92" s="203">
        <v>0</v>
      </c>
      <c r="AO92" s="203">
        <v>292.62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4.1500000000000004</v>
      </c>
      <c r="E93" s="203">
        <v>0</v>
      </c>
      <c r="F93" s="203">
        <v>7.15</v>
      </c>
      <c r="G93" s="203">
        <v>23.37</v>
      </c>
      <c r="H93" s="203">
        <v>0</v>
      </c>
      <c r="I93" s="203">
        <v>29.36</v>
      </c>
      <c r="J93" s="203">
        <v>0.96</v>
      </c>
      <c r="K93" s="203">
        <v>6.03</v>
      </c>
      <c r="L93" s="203">
        <v>4.76</v>
      </c>
      <c r="M93" s="203">
        <v>1.17</v>
      </c>
      <c r="N93" s="203">
        <v>1.95</v>
      </c>
      <c r="O93" s="203">
        <v>2.75</v>
      </c>
      <c r="P93" s="203">
        <v>0.81</v>
      </c>
      <c r="Q93" s="203">
        <v>0.36</v>
      </c>
      <c r="R93" s="203">
        <v>0.7</v>
      </c>
      <c r="S93" s="203">
        <v>0.43</v>
      </c>
      <c r="T93" s="203">
        <v>0</v>
      </c>
      <c r="U93" s="203">
        <v>1.94</v>
      </c>
      <c r="V93" s="203">
        <v>0.34</v>
      </c>
      <c r="W93" s="203">
        <v>0.57999999999999996</v>
      </c>
      <c r="X93" s="203">
        <v>2.4300000000000002</v>
      </c>
      <c r="Y93" s="203">
        <v>0</v>
      </c>
      <c r="Z93" s="203">
        <v>4.3499999999999996</v>
      </c>
      <c r="AA93" s="203">
        <v>1.37</v>
      </c>
      <c r="AB93" s="203">
        <v>0</v>
      </c>
      <c r="AC93" s="203">
        <v>21.97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47.65</v>
      </c>
      <c r="AJ93" s="203">
        <v>0</v>
      </c>
      <c r="AK93" s="203">
        <v>5.64</v>
      </c>
      <c r="AL93" s="203">
        <v>0</v>
      </c>
      <c r="AM93" s="203">
        <v>0</v>
      </c>
      <c r="AN93" s="203">
        <v>0</v>
      </c>
      <c r="AO93" s="203">
        <v>292.62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4.1500000000000004</v>
      </c>
      <c r="E94" s="203">
        <v>0</v>
      </c>
      <c r="F94" s="203">
        <v>7.15</v>
      </c>
      <c r="G94" s="203">
        <v>23.37</v>
      </c>
      <c r="H94" s="203">
        <v>0</v>
      </c>
      <c r="I94" s="203">
        <v>29.36</v>
      </c>
      <c r="J94" s="203">
        <v>0.96</v>
      </c>
      <c r="K94" s="203">
        <v>6.03</v>
      </c>
      <c r="L94" s="203">
        <v>4.76</v>
      </c>
      <c r="M94" s="203">
        <v>1.17</v>
      </c>
      <c r="N94" s="203">
        <v>1.95</v>
      </c>
      <c r="O94" s="203">
        <v>2.75</v>
      </c>
      <c r="P94" s="203">
        <v>0.81</v>
      </c>
      <c r="Q94" s="203">
        <v>0.36</v>
      </c>
      <c r="R94" s="203">
        <v>0.7</v>
      </c>
      <c r="S94" s="203">
        <v>0.43</v>
      </c>
      <c r="T94" s="203">
        <v>0</v>
      </c>
      <c r="U94" s="203">
        <v>1.94</v>
      </c>
      <c r="V94" s="203">
        <v>0.34</v>
      </c>
      <c r="W94" s="203">
        <v>0.57999999999999996</v>
      </c>
      <c r="X94" s="203">
        <v>2.4300000000000002</v>
      </c>
      <c r="Y94" s="203">
        <v>0</v>
      </c>
      <c r="Z94" s="203">
        <v>4.3499999999999996</v>
      </c>
      <c r="AA94" s="203">
        <v>1.37</v>
      </c>
      <c r="AB94" s="203">
        <v>0</v>
      </c>
      <c r="AC94" s="203">
        <v>21.97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47.65</v>
      </c>
      <c r="AJ94" s="203">
        <v>0</v>
      </c>
      <c r="AK94" s="203">
        <v>5.64</v>
      </c>
      <c r="AL94" s="203">
        <v>0</v>
      </c>
      <c r="AM94" s="203">
        <v>0</v>
      </c>
      <c r="AN94" s="203">
        <v>0</v>
      </c>
      <c r="AO94" s="203">
        <v>292.62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4.1500000000000004</v>
      </c>
      <c r="E95" s="203">
        <v>0</v>
      </c>
      <c r="F95" s="203">
        <v>7.15</v>
      </c>
      <c r="G95" s="203">
        <v>23.37</v>
      </c>
      <c r="H95" s="203">
        <v>0</v>
      </c>
      <c r="I95" s="203">
        <v>29.36</v>
      </c>
      <c r="J95" s="203">
        <v>0.96</v>
      </c>
      <c r="K95" s="203">
        <v>6.03</v>
      </c>
      <c r="L95" s="203">
        <v>4.76</v>
      </c>
      <c r="M95" s="203">
        <v>1.17</v>
      </c>
      <c r="N95" s="203">
        <v>1.95</v>
      </c>
      <c r="O95" s="203">
        <v>2.75</v>
      </c>
      <c r="P95" s="203">
        <v>0.81</v>
      </c>
      <c r="Q95" s="203">
        <v>0.36</v>
      </c>
      <c r="R95" s="203">
        <v>0.7</v>
      </c>
      <c r="S95" s="203">
        <v>0.43</v>
      </c>
      <c r="T95" s="203">
        <v>0</v>
      </c>
      <c r="U95" s="203">
        <v>1.94</v>
      </c>
      <c r="V95" s="203">
        <v>0.34</v>
      </c>
      <c r="W95" s="203">
        <v>0.57999999999999996</v>
      </c>
      <c r="X95" s="203">
        <v>2.4300000000000002</v>
      </c>
      <c r="Y95" s="203">
        <v>0</v>
      </c>
      <c r="Z95" s="203">
        <v>4.3499999999999996</v>
      </c>
      <c r="AA95" s="203">
        <v>1.37</v>
      </c>
      <c r="AB95" s="203">
        <v>0</v>
      </c>
      <c r="AC95" s="203">
        <v>21.97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47.65</v>
      </c>
      <c r="AJ95" s="203">
        <v>0</v>
      </c>
      <c r="AK95" s="203">
        <v>5.64</v>
      </c>
      <c r="AL95" s="203">
        <v>0</v>
      </c>
      <c r="AM95" s="203">
        <v>0</v>
      </c>
      <c r="AN95" s="203">
        <v>0</v>
      </c>
      <c r="AO95" s="203">
        <v>292.62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4.1500000000000004</v>
      </c>
      <c r="E96" s="203">
        <v>0</v>
      </c>
      <c r="F96" s="203">
        <v>7.15</v>
      </c>
      <c r="G96" s="203">
        <v>23.37</v>
      </c>
      <c r="H96" s="203">
        <v>0</v>
      </c>
      <c r="I96" s="203">
        <v>29.36</v>
      </c>
      <c r="J96" s="203">
        <v>0.96</v>
      </c>
      <c r="K96" s="203">
        <v>6.03</v>
      </c>
      <c r="L96" s="203">
        <v>4.76</v>
      </c>
      <c r="M96" s="203">
        <v>1.17</v>
      </c>
      <c r="N96" s="203">
        <v>1.95</v>
      </c>
      <c r="O96" s="203">
        <v>2.75</v>
      </c>
      <c r="P96" s="203">
        <v>0.81</v>
      </c>
      <c r="Q96" s="203">
        <v>0.36</v>
      </c>
      <c r="R96" s="203">
        <v>0.7</v>
      </c>
      <c r="S96" s="203">
        <v>0.43</v>
      </c>
      <c r="T96" s="203">
        <v>0</v>
      </c>
      <c r="U96" s="203">
        <v>1.94</v>
      </c>
      <c r="V96" s="203">
        <v>0.34</v>
      </c>
      <c r="W96" s="203">
        <v>0.57999999999999996</v>
      </c>
      <c r="X96" s="203">
        <v>2.4300000000000002</v>
      </c>
      <c r="Y96" s="203">
        <v>0</v>
      </c>
      <c r="Z96" s="203">
        <v>4.3499999999999996</v>
      </c>
      <c r="AA96" s="203">
        <v>1.37</v>
      </c>
      <c r="AB96" s="203">
        <v>0</v>
      </c>
      <c r="AC96" s="203">
        <v>21.32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47.65</v>
      </c>
      <c r="AJ96" s="203">
        <v>0</v>
      </c>
      <c r="AK96" s="203">
        <v>5.64</v>
      </c>
      <c r="AL96" s="203">
        <v>0</v>
      </c>
      <c r="AM96" s="203">
        <v>0</v>
      </c>
      <c r="AN96" s="203">
        <v>0</v>
      </c>
      <c r="AO96" s="203">
        <v>292.62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4.1500000000000004</v>
      </c>
      <c r="E97" s="203">
        <v>0</v>
      </c>
      <c r="F97" s="203">
        <v>7.15</v>
      </c>
      <c r="G97" s="203">
        <v>23.37</v>
      </c>
      <c r="H97" s="203">
        <v>0</v>
      </c>
      <c r="I97" s="203">
        <v>29.36</v>
      </c>
      <c r="J97" s="203">
        <v>0.96</v>
      </c>
      <c r="K97" s="203">
        <v>6.03</v>
      </c>
      <c r="L97" s="203">
        <v>4.76</v>
      </c>
      <c r="M97" s="203">
        <v>1.17</v>
      </c>
      <c r="N97" s="203">
        <v>1.95</v>
      </c>
      <c r="O97" s="203">
        <v>2.75</v>
      </c>
      <c r="P97" s="203">
        <v>0.81</v>
      </c>
      <c r="Q97" s="203">
        <v>0.36</v>
      </c>
      <c r="R97" s="203">
        <v>0.7</v>
      </c>
      <c r="S97" s="203">
        <v>0.43</v>
      </c>
      <c r="T97" s="203">
        <v>0</v>
      </c>
      <c r="U97" s="203">
        <v>1.94</v>
      </c>
      <c r="V97" s="203">
        <v>0.34</v>
      </c>
      <c r="W97" s="203">
        <v>0.57999999999999996</v>
      </c>
      <c r="X97" s="203">
        <v>2.4300000000000002</v>
      </c>
      <c r="Y97" s="203">
        <v>0</v>
      </c>
      <c r="Z97" s="203">
        <v>4.3499999999999996</v>
      </c>
      <c r="AA97" s="203">
        <v>1.37</v>
      </c>
      <c r="AB97" s="203">
        <v>0</v>
      </c>
      <c r="AC97" s="203">
        <v>21.32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47.69</v>
      </c>
      <c r="AJ97" s="203">
        <v>0</v>
      </c>
      <c r="AK97" s="203">
        <v>5.64</v>
      </c>
      <c r="AL97" s="203">
        <v>0</v>
      </c>
      <c r="AM97" s="203">
        <v>0</v>
      </c>
      <c r="AN97" s="203">
        <v>0</v>
      </c>
      <c r="AO97" s="203">
        <v>292.62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4.1500000000000004</v>
      </c>
      <c r="E98" s="203">
        <v>0</v>
      </c>
      <c r="F98" s="203">
        <v>7.15</v>
      </c>
      <c r="G98" s="203">
        <v>23.37</v>
      </c>
      <c r="H98" s="203">
        <v>0</v>
      </c>
      <c r="I98" s="203">
        <v>29.36</v>
      </c>
      <c r="J98" s="203">
        <v>0.96</v>
      </c>
      <c r="K98" s="203">
        <v>6.03</v>
      </c>
      <c r="L98" s="203">
        <v>4.76</v>
      </c>
      <c r="M98" s="203">
        <v>1.17</v>
      </c>
      <c r="N98" s="203">
        <v>1.95</v>
      </c>
      <c r="O98" s="203">
        <v>2.75</v>
      </c>
      <c r="P98" s="203">
        <v>0.81</v>
      </c>
      <c r="Q98" s="203">
        <v>0.36</v>
      </c>
      <c r="R98" s="203">
        <v>0.7</v>
      </c>
      <c r="S98" s="203">
        <v>0.43</v>
      </c>
      <c r="T98" s="203">
        <v>0</v>
      </c>
      <c r="U98" s="203">
        <v>1.94</v>
      </c>
      <c r="V98" s="203">
        <v>0.34</v>
      </c>
      <c r="W98" s="203">
        <v>0.57999999999999996</v>
      </c>
      <c r="X98" s="203">
        <v>2.4300000000000002</v>
      </c>
      <c r="Y98" s="203">
        <v>0</v>
      </c>
      <c r="Z98" s="203">
        <v>4.3499999999999996</v>
      </c>
      <c r="AA98" s="203">
        <v>1.37</v>
      </c>
      <c r="AB98" s="203">
        <v>0</v>
      </c>
      <c r="AC98" s="203">
        <v>21.32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47.65</v>
      </c>
      <c r="AJ98" s="203">
        <v>0</v>
      </c>
      <c r="AK98" s="203">
        <v>5.64</v>
      </c>
      <c r="AL98" s="203">
        <v>0</v>
      </c>
      <c r="AM98" s="203">
        <v>0</v>
      </c>
      <c r="AN98" s="203">
        <v>0</v>
      </c>
      <c r="AO98" s="203">
        <v>292.62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9.9599999999999869E-2</v>
      </c>
      <c r="E99">
        <f t="shared" si="0"/>
        <v>0</v>
      </c>
      <c r="F99">
        <f t="shared" si="0"/>
        <v>0.1715999999999997</v>
      </c>
      <c r="G99">
        <f t="shared" si="0"/>
        <v>0.5608799999999986</v>
      </c>
      <c r="H99">
        <f t="shared" si="0"/>
        <v>0</v>
      </c>
      <c r="I99">
        <f t="shared" si="0"/>
        <v>0.70464000000000016</v>
      </c>
      <c r="J99">
        <f t="shared" si="0"/>
        <v>2.3039999999999967E-2</v>
      </c>
      <c r="K99">
        <f t="shared" si="0"/>
        <v>0.98068250000000201</v>
      </c>
      <c r="L99">
        <f t="shared" si="0"/>
        <v>0.81438000000000077</v>
      </c>
      <c r="M99">
        <f t="shared" si="0"/>
        <v>2.8080000000000035E-2</v>
      </c>
      <c r="N99">
        <f t="shared" si="0"/>
        <v>4.6799999999999946E-2</v>
      </c>
      <c r="O99">
        <f t="shared" si="0"/>
        <v>6.6000000000000003E-2</v>
      </c>
      <c r="P99">
        <f t="shared" si="0"/>
        <v>2.0580000000000005E-2</v>
      </c>
      <c r="Q99">
        <f t="shared" si="0"/>
        <v>0.10034749999999999</v>
      </c>
      <c r="R99">
        <f t="shared" si="0"/>
        <v>0.21356000000000028</v>
      </c>
      <c r="S99">
        <f t="shared" si="0"/>
        <v>0.1189924999999999</v>
      </c>
      <c r="T99">
        <f t="shared" si="0"/>
        <v>0</v>
      </c>
      <c r="U99">
        <f t="shared" si="0"/>
        <v>3.9102499999999978E-2</v>
      </c>
      <c r="V99">
        <f t="shared" si="0"/>
        <v>9.1469999999999899E-2</v>
      </c>
      <c r="W99">
        <f t="shared" si="0"/>
        <v>9.4237499999999974E-2</v>
      </c>
      <c r="X99">
        <f t="shared" si="0"/>
        <v>0.33604250000000047</v>
      </c>
      <c r="Y99">
        <f t="shared" si="0"/>
        <v>0</v>
      </c>
      <c r="Z99">
        <f t="shared" si="0"/>
        <v>0.47743749999999957</v>
      </c>
      <c r="AA99">
        <f t="shared" si="0"/>
        <v>0.18158249999999998</v>
      </c>
      <c r="AB99">
        <f t="shared" si="0"/>
        <v>0</v>
      </c>
      <c r="AC99">
        <f t="shared" si="0"/>
        <v>0.54894249999999978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1.1525499999999997</v>
      </c>
      <c r="AJ99">
        <f t="shared" si="0"/>
        <v>0</v>
      </c>
      <c r="AK99">
        <f t="shared" si="0"/>
        <v>0.31046000000000012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2.4</v>
      </c>
      <c r="E3" s="203">
        <v>0</v>
      </c>
      <c r="F3" s="203">
        <v>4.1399999999999997</v>
      </c>
      <c r="G3" s="203">
        <v>13.52</v>
      </c>
      <c r="H3" s="203">
        <v>0</v>
      </c>
      <c r="I3" s="203">
        <v>16.98</v>
      </c>
      <c r="J3" s="203">
        <v>0.56000000000000005</v>
      </c>
      <c r="K3" s="203">
        <v>1.94</v>
      </c>
      <c r="L3" s="203">
        <v>2.4500000000000002</v>
      </c>
      <c r="M3" s="203">
        <v>0</v>
      </c>
      <c r="N3" s="203">
        <v>1.1399999999999999</v>
      </c>
      <c r="O3" s="203">
        <v>1.89</v>
      </c>
      <c r="P3" s="203">
        <v>2.27</v>
      </c>
      <c r="Q3" s="203">
        <v>0.21</v>
      </c>
      <c r="R3" s="203">
        <v>0.4</v>
      </c>
      <c r="S3" s="203">
        <v>0.25</v>
      </c>
      <c r="T3" s="203">
        <v>0</v>
      </c>
      <c r="U3" s="203">
        <v>7.22</v>
      </c>
      <c r="V3" s="203">
        <v>0.2</v>
      </c>
      <c r="W3" s="203">
        <v>0.33</v>
      </c>
      <c r="X3" s="203">
        <v>1.41</v>
      </c>
      <c r="Y3" s="203">
        <v>0</v>
      </c>
      <c r="Z3" s="203">
        <v>2.12</v>
      </c>
      <c r="AA3" s="203">
        <v>0.79</v>
      </c>
      <c r="AB3" s="203">
        <v>0</v>
      </c>
      <c r="AC3" s="203">
        <v>0.88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15.81</v>
      </c>
      <c r="AJ3" s="203">
        <v>0</v>
      </c>
      <c r="AK3" s="203">
        <v>2.83</v>
      </c>
      <c r="AL3" s="203">
        <v>0</v>
      </c>
      <c r="AM3" s="203">
        <v>0</v>
      </c>
      <c r="AN3" s="203">
        <v>0</v>
      </c>
      <c r="AO3" s="203">
        <v>146.63999999999999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2.4</v>
      </c>
      <c r="E4" s="203">
        <v>0</v>
      </c>
      <c r="F4" s="203">
        <v>4.1399999999999997</v>
      </c>
      <c r="G4" s="203">
        <v>13.52</v>
      </c>
      <c r="H4" s="203">
        <v>0</v>
      </c>
      <c r="I4" s="203">
        <v>16.98</v>
      </c>
      <c r="J4" s="203">
        <v>0.56000000000000005</v>
      </c>
      <c r="K4" s="203">
        <v>1.94</v>
      </c>
      <c r="L4" s="203">
        <v>2.4500000000000002</v>
      </c>
      <c r="M4" s="203">
        <v>0</v>
      </c>
      <c r="N4" s="203">
        <v>1.1399999999999999</v>
      </c>
      <c r="O4" s="203">
        <v>1.89</v>
      </c>
      <c r="P4" s="203">
        <v>2.27</v>
      </c>
      <c r="Q4" s="203">
        <v>0.21</v>
      </c>
      <c r="R4" s="203">
        <v>0.4</v>
      </c>
      <c r="S4" s="203">
        <v>0.25</v>
      </c>
      <c r="T4" s="203">
        <v>0</v>
      </c>
      <c r="U4" s="203">
        <v>7.22</v>
      </c>
      <c r="V4" s="203">
        <v>0.2</v>
      </c>
      <c r="W4" s="203">
        <v>0.33</v>
      </c>
      <c r="X4" s="203">
        <v>1.41</v>
      </c>
      <c r="Y4" s="203">
        <v>0</v>
      </c>
      <c r="Z4" s="203">
        <v>2.12</v>
      </c>
      <c r="AA4" s="203">
        <v>0.79</v>
      </c>
      <c r="AB4" s="203">
        <v>0</v>
      </c>
      <c r="AC4" s="203">
        <v>0.88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15.81</v>
      </c>
      <c r="AJ4" s="203">
        <v>0</v>
      </c>
      <c r="AK4" s="203">
        <v>2.83</v>
      </c>
      <c r="AL4" s="203">
        <v>0</v>
      </c>
      <c r="AM4" s="203">
        <v>0</v>
      </c>
      <c r="AN4" s="203">
        <v>0</v>
      </c>
      <c r="AO4" s="203">
        <v>146.63999999999999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2.4</v>
      </c>
      <c r="E5" s="203">
        <v>0</v>
      </c>
      <c r="F5" s="203">
        <v>4.1399999999999997</v>
      </c>
      <c r="G5" s="203">
        <v>13.52</v>
      </c>
      <c r="H5" s="203">
        <v>0</v>
      </c>
      <c r="I5" s="203">
        <v>16.98</v>
      </c>
      <c r="J5" s="203">
        <v>0.56000000000000005</v>
      </c>
      <c r="K5" s="203">
        <v>1.94</v>
      </c>
      <c r="L5" s="203">
        <v>2.4500000000000002</v>
      </c>
      <c r="M5" s="203">
        <v>0</v>
      </c>
      <c r="N5" s="203">
        <v>1.1399999999999999</v>
      </c>
      <c r="O5" s="203">
        <v>1.89</v>
      </c>
      <c r="P5" s="203">
        <v>2.27</v>
      </c>
      <c r="Q5" s="203">
        <v>0.21</v>
      </c>
      <c r="R5" s="203">
        <v>0.4</v>
      </c>
      <c r="S5" s="203">
        <v>0.25</v>
      </c>
      <c r="T5" s="203">
        <v>0</v>
      </c>
      <c r="U5" s="203">
        <v>7.22</v>
      </c>
      <c r="V5" s="203">
        <v>0.2</v>
      </c>
      <c r="W5" s="203">
        <v>0.33</v>
      </c>
      <c r="X5" s="203">
        <v>1.41</v>
      </c>
      <c r="Y5" s="203">
        <v>0</v>
      </c>
      <c r="Z5" s="203">
        <v>2.12</v>
      </c>
      <c r="AA5" s="203">
        <v>0.79</v>
      </c>
      <c r="AB5" s="203">
        <v>0</v>
      </c>
      <c r="AC5" s="203">
        <v>0.88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15.81</v>
      </c>
      <c r="AJ5" s="203">
        <v>0</v>
      </c>
      <c r="AK5" s="203">
        <v>2.83</v>
      </c>
      <c r="AL5" s="203">
        <v>0</v>
      </c>
      <c r="AM5" s="203">
        <v>0</v>
      </c>
      <c r="AN5" s="203">
        <v>0</v>
      </c>
      <c r="AO5" s="203">
        <v>146.63999999999999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2.4</v>
      </c>
      <c r="E6" s="203">
        <v>0</v>
      </c>
      <c r="F6" s="203">
        <v>4.1399999999999997</v>
      </c>
      <c r="G6" s="203">
        <v>13.52</v>
      </c>
      <c r="H6" s="203">
        <v>0</v>
      </c>
      <c r="I6" s="203">
        <v>16.98</v>
      </c>
      <c r="J6" s="203">
        <v>0.56000000000000005</v>
      </c>
      <c r="K6" s="203">
        <v>1.94</v>
      </c>
      <c r="L6" s="203">
        <v>2.4500000000000002</v>
      </c>
      <c r="M6" s="203">
        <v>0</v>
      </c>
      <c r="N6" s="203">
        <v>1.1399999999999999</v>
      </c>
      <c r="O6" s="203">
        <v>1.89</v>
      </c>
      <c r="P6" s="203">
        <v>2.27</v>
      </c>
      <c r="Q6" s="203">
        <v>0.21</v>
      </c>
      <c r="R6" s="203">
        <v>0.4</v>
      </c>
      <c r="S6" s="203">
        <v>0.25</v>
      </c>
      <c r="T6" s="203">
        <v>0</v>
      </c>
      <c r="U6" s="203">
        <v>7.22</v>
      </c>
      <c r="V6" s="203">
        <v>0.2</v>
      </c>
      <c r="W6" s="203">
        <v>0.33</v>
      </c>
      <c r="X6" s="203">
        <v>1.41</v>
      </c>
      <c r="Y6" s="203">
        <v>0</v>
      </c>
      <c r="Z6" s="203">
        <v>2.12</v>
      </c>
      <c r="AA6" s="203">
        <v>0.79</v>
      </c>
      <c r="AB6" s="203">
        <v>0</v>
      </c>
      <c r="AC6" s="203">
        <v>0.88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15.81</v>
      </c>
      <c r="AJ6" s="203">
        <v>0</v>
      </c>
      <c r="AK6" s="203">
        <v>2.83</v>
      </c>
      <c r="AL6" s="203">
        <v>0</v>
      </c>
      <c r="AM6" s="203">
        <v>0</v>
      </c>
      <c r="AN6" s="203">
        <v>0</v>
      </c>
      <c r="AO6" s="203">
        <v>146.63999999999999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2.4</v>
      </c>
      <c r="E7" s="203">
        <v>0</v>
      </c>
      <c r="F7" s="203">
        <v>4.1399999999999997</v>
      </c>
      <c r="G7" s="203">
        <v>13.52</v>
      </c>
      <c r="H7" s="203">
        <v>0</v>
      </c>
      <c r="I7" s="203">
        <v>16.98</v>
      </c>
      <c r="J7" s="203">
        <v>0.56000000000000005</v>
      </c>
      <c r="K7" s="203">
        <v>1.94</v>
      </c>
      <c r="L7" s="203">
        <v>2.4500000000000002</v>
      </c>
      <c r="M7" s="203">
        <v>0</v>
      </c>
      <c r="N7" s="203">
        <v>1.1399999999999999</v>
      </c>
      <c r="O7" s="203">
        <v>1.89</v>
      </c>
      <c r="P7" s="203">
        <v>2.27</v>
      </c>
      <c r="Q7" s="203">
        <v>0.21</v>
      </c>
      <c r="R7" s="203">
        <v>0.4</v>
      </c>
      <c r="S7" s="203">
        <v>0.25</v>
      </c>
      <c r="T7" s="203">
        <v>0</v>
      </c>
      <c r="U7" s="203">
        <v>7.22</v>
      </c>
      <c r="V7" s="203">
        <v>0.2</v>
      </c>
      <c r="W7" s="203">
        <v>0.33</v>
      </c>
      <c r="X7" s="203">
        <v>1.41</v>
      </c>
      <c r="Y7" s="203">
        <v>0</v>
      </c>
      <c r="Z7" s="203">
        <v>2.12</v>
      </c>
      <c r="AA7" s="203">
        <v>0.79</v>
      </c>
      <c r="AB7" s="203">
        <v>0</v>
      </c>
      <c r="AC7" s="203">
        <v>12.03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27.09</v>
      </c>
      <c r="AJ7" s="203">
        <v>0</v>
      </c>
      <c r="AK7" s="203">
        <v>2.83</v>
      </c>
      <c r="AL7" s="203">
        <v>0</v>
      </c>
      <c r="AM7" s="203">
        <v>0</v>
      </c>
      <c r="AN7" s="203">
        <v>0</v>
      </c>
      <c r="AO7" s="203">
        <v>146.63999999999999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2.4</v>
      </c>
      <c r="E8" s="203">
        <v>0</v>
      </c>
      <c r="F8" s="203">
        <v>4.1399999999999997</v>
      </c>
      <c r="G8" s="203">
        <v>13.52</v>
      </c>
      <c r="H8" s="203">
        <v>0</v>
      </c>
      <c r="I8" s="203">
        <v>16.98</v>
      </c>
      <c r="J8" s="203">
        <v>0.56000000000000005</v>
      </c>
      <c r="K8" s="203">
        <v>1.94</v>
      </c>
      <c r="L8" s="203">
        <v>2.4500000000000002</v>
      </c>
      <c r="M8" s="203">
        <v>0</v>
      </c>
      <c r="N8" s="203">
        <v>1.1399999999999999</v>
      </c>
      <c r="O8" s="203">
        <v>1.89</v>
      </c>
      <c r="P8" s="203">
        <v>2.27</v>
      </c>
      <c r="Q8" s="203">
        <v>0.21</v>
      </c>
      <c r="R8" s="203">
        <v>0.4</v>
      </c>
      <c r="S8" s="203">
        <v>0.25</v>
      </c>
      <c r="T8" s="203">
        <v>0</v>
      </c>
      <c r="U8" s="203">
        <v>7.22</v>
      </c>
      <c r="V8" s="203">
        <v>0.2</v>
      </c>
      <c r="W8" s="203">
        <v>0.33</v>
      </c>
      <c r="X8" s="203">
        <v>1.41</v>
      </c>
      <c r="Y8" s="203">
        <v>0</v>
      </c>
      <c r="Z8" s="203">
        <v>2.12</v>
      </c>
      <c r="AA8" s="203">
        <v>0.79</v>
      </c>
      <c r="AB8" s="203">
        <v>0</v>
      </c>
      <c r="AC8" s="203">
        <v>12.03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27.07</v>
      </c>
      <c r="AJ8" s="203">
        <v>0</v>
      </c>
      <c r="AK8" s="203">
        <v>2.83</v>
      </c>
      <c r="AL8" s="203">
        <v>0</v>
      </c>
      <c r="AM8" s="203">
        <v>0</v>
      </c>
      <c r="AN8" s="203">
        <v>0</v>
      </c>
      <c r="AO8" s="203">
        <v>146.63999999999999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2.4</v>
      </c>
      <c r="E9" s="203">
        <v>0</v>
      </c>
      <c r="F9" s="203">
        <v>4.1399999999999997</v>
      </c>
      <c r="G9" s="203">
        <v>13.52</v>
      </c>
      <c r="H9" s="203">
        <v>0</v>
      </c>
      <c r="I9" s="203">
        <v>16.98</v>
      </c>
      <c r="J9" s="203">
        <v>0.56000000000000005</v>
      </c>
      <c r="K9" s="203">
        <v>1.94</v>
      </c>
      <c r="L9" s="203">
        <v>2.4500000000000002</v>
      </c>
      <c r="M9" s="203">
        <v>0</v>
      </c>
      <c r="N9" s="203">
        <v>1.1399999999999999</v>
      </c>
      <c r="O9" s="203">
        <v>1.89</v>
      </c>
      <c r="P9" s="203">
        <v>2.27</v>
      </c>
      <c r="Q9" s="203">
        <v>0.21</v>
      </c>
      <c r="R9" s="203">
        <v>0.4</v>
      </c>
      <c r="S9" s="203">
        <v>0.25</v>
      </c>
      <c r="T9" s="203">
        <v>0</v>
      </c>
      <c r="U9" s="203">
        <v>7.22</v>
      </c>
      <c r="V9" s="203">
        <v>0.2</v>
      </c>
      <c r="W9" s="203">
        <v>0.33</v>
      </c>
      <c r="X9" s="203">
        <v>1.41</v>
      </c>
      <c r="Y9" s="203">
        <v>0</v>
      </c>
      <c r="Z9" s="203">
        <v>2.12</v>
      </c>
      <c r="AA9" s="203">
        <v>0.79</v>
      </c>
      <c r="AB9" s="203">
        <v>0</v>
      </c>
      <c r="AC9" s="203">
        <v>11.67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27.07</v>
      </c>
      <c r="AJ9" s="203">
        <v>0</v>
      </c>
      <c r="AK9" s="203">
        <v>2.83</v>
      </c>
      <c r="AL9" s="203">
        <v>0</v>
      </c>
      <c r="AM9" s="203">
        <v>0</v>
      </c>
      <c r="AN9" s="203">
        <v>0</v>
      </c>
      <c r="AO9" s="203">
        <v>146.63999999999999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2.4</v>
      </c>
      <c r="E10" s="203">
        <v>0</v>
      </c>
      <c r="F10" s="203">
        <v>4.1399999999999997</v>
      </c>
      <c r="G10" s="203">
        <v>13.52</v>
      </c>
      <c r="H10" s="203">
        <v>0</v>
      </c>
      <c r="I10" s="203">
        <v>16.98</v>
      </c>
      <c r="J10" s="203">
        <v>0.56000000000000005</v>
      </c>
      <c r="K10" s="203">
        <v>1.94</v>
      </c>
      <c r="L10" s="203">
        <v>2.4500000000000002</v>
      </c>
      <c r="M10" s="203">
        <v>0</v>
      </c>
      <c r="N10" s="203">
        <v>1.1399999999999999</v>
      </c>
      <c r="O10" s="203">
        <v>1.89</v>
      </c>
      <c r="P10" s="203">
        <v>2.27</v>
      </c>
      <c r="Q10" s="203">
        <v>0.21</v>
      </c>
      <c r="R10" s="203">
        <v>0.4</v>
      </c>
      <c r="S10" s="203">
        <v>0.25</v>
      </c>
      <c r="T10" s="203">
        <v>0</v>
      </c>
      <c r="U10" s="203">
        <v>7.22</v>
      </c>
      <c r="V10" s="203">
        <v>0.2</v>
      </c>
      <c r="W10" s="203">
        <v>0.33</v>
      </c>
      <c r="X10" s="203">
        <v>1.41</v>
      </c>
      <c r="Y10" s="203">
        <v>0</v>
      </c>
      <c r="Z10" s="203">
        <v>2.12</v>
      </c>
      <c r="AA10" s="203">
        <v>0.79</v>
      </c>
      <c r="AB10" s="203">
        <v>0</v>
      </c>
      <c r="AC10" s="203">
        <v>11.67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27.07</v>
      </c>
      <c r="AJ10" s="203">
        <v>0</v>
      </c>
      <c r="AK10" s="203">
        <v>2.83</v>
      </c>
      <c r="AL10" s="203">
        <v>0</v>
      </c>
      <c r="AM10" s="203">
        <v>0</v>
      </c>
      <c r="AN10" s="203">
        <v>0</v>
      </c>
      <c r="AO10" s="203">
        <v>146.63999999999999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2.4</v>
      </c>
      <c r="E11" s="203">
        <v>0</v>
      </c>
      <c r="F11" s="203">
        <v>4.1399999999999997</v>
      </c>
      <c r="G11" s="203">
        <v>13.52</v>
      </c>
      <c r="H11" s="203">
        <v>0</v>
      </c>
      <c r="I11" s="203">
        <v>16.98</v>
      </c>
      <c r="J11" s="203">
        <v>0.56000000000000005</v>
      </c>
      <c r="K11" s="203">
        <v>1.94</v>
      </c>
      <c r="L11" s="203">
        <v>2.4500000000000002</v>
      </c>
      <c r="M11" s="203">
        <v>0</v>
      </c>
      <c r="N11" s="203">
        <v>1.1399999999999999</v>
      </c>
      <c r="O11" s="203">
        <v>1.89</v>
      </c>
      <c r="P11" s="203">
        <v>2.27</v>
      </c>
      <c r="Q11" s="203">
        <v>0.21</v>
      </c>
      <c r="R11" s="203">
        <v>0.4</v>
      </c>
      <c r="S11" s="203">
        <v>0.25</v>
      </c>
      <c r="T11" s="203">
        <v>0</v>
      </c>
      <c r="U11" s="203">
        <v>6.93</v>
      </c>
      <c r="V11" s="203">
        <v>0.2</v>
      </c>
      <c r="W11" s="203">
        <v>0.33</v>
      </c>
      <c r="X11" s="203">
        <v>1.41</v>
      </c>
      <c r="Y11" s="203">
        <v>0</v>
      </c>
      <c r="Z11" s="203">
        <v>2.12</v>
      </c>
      <c r="AA11" s="203">
        <v>0.79</v>
      </c>
      <c r="AB11" s="203">
        <v>0</v>
      </c>
      <c r="AC11" s="203">
        <v>11.67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27.07</v>
      </c>
      <c r="AJ11" s="203">
        <v>0</v>
      </c>
      <c r="AK11" s="203">
        <v>2.04</v>
      </c>
      <c r="AL11" s="203">
        <v>0</v>
      </c>
      <c r="AM11" s="203">
        <v>0</v>
      </c>
      <c r="AN11" s="203">
        <v>0</v>
      </c>
      <c r="AO11" s="203">
        <v>146.63999999999999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2.4</v>
      </c>
      <c r="E12" s="203">
        <v>0</v>
      </c>
      <c r="F12" s="203">
        <v>4.1399999999999997</v>
      </c>
      <c r="G12" s="203">
        <v>13.52</v>
      </c>
      <c r="H12" s="203">
        <v>0</v>
      </c>
      <c r="I12" s="203">
        <v>16.98</v>
      </c>
      <c r="J12" s="203">
        <v>0.56000000000000005</v>
      </c>
      <c r="K12" s="203">
        <v>1.94</v>
      </c>
      <c r="L12" s="203">
        <v>2.4500000000000002</v>
      </c>
      <c r="M12" s="203">
        <v>0</v>
      </c>
      <c r="N12" s="203">
        <v>1.1399999999999999</v>
      </c>
      <c r="O12" s="203">
        <v>1.89</v>
      </c>
      <c r="P12" s="203">
        <v>2.27</v>
      </c>
      <c r="Q12" s="203">
        <v>0.21</v>
      </c>
      <c r="R12" s="203">
        <v>0.4</v>
      </c>
      <c r="S12" s="203">
        <v>0.25</v>
      </c>
      <c r="T12" s="203">
        <v>0</v>
      </c>
      <c r="U12" s="203">
        <v>6.93</v>
      </c>
      <c r="V12" s="203">
        <v>0.2</v>
      </c>
      <c r="W12" s="203">
        <v>0.33</v>
      </c>
      <c r="X12" s="203">
        <v>1.41</v>
      </c>
      <c r="Y12" s="203">
        <v>0</v>
      </c>
      <c r="Z12" s="203">
        <v>2.12</v>
      </c>
      <c r="AA12" s="203">
        <v>0.79</v>
      </c>
      <c r="AB12" s="203">
        <v>0</v>
      </c>
      <c r="AC12" s="203">
        <v>11.67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27.07</v>
      </c>
      <c r="AJ12" s="203">
        <v>0</v>
      </c>
      <c r="AK12" s="203">
        <v>2.04</v>
      </c>
      <c r="AL12" s="203">
        <v>0</v>
      </c>
      <c r="AM12" s="203">
        <v>0</v>
      </c>
      <c r="AN12" s="203">
        <v>0</v>
      </c>
      <c r="AO12" s="203">
        <v>146.63999999999999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2.4</v>
      </c>
      <c r="E13" s="203">
        <v>0</v>
      </c>
      <c r="F13" s="203">
        <v>4.1399999999999997</v>
      </c>
      <c r="G13" s="203">
        <v>13.52</v>
      </c>
      <c r="H13" s="203">
        <v>0</v>
      </c>
      <c r="I13" s="203">
        <v>16.98</v>
      </c>
      <c r="J13" s="203">
        <v>0.56000000000000005</v>
      </c>
      <c r="K13" s="203">
        <v>1.94</v>
      </c>
      <c r="L13" s="203">
        <v>46.96</v>
      </c>
      <c r="M13" s="203">
        <v>0</v>
      </c>
      <c r="N13" s="203">
        <v>1.1399999999999999</v>
      </c>
      <c r="O13" s="203">
        <v>1.89</v>
      </c>
      <c r="P13" s="203">
        <v>2.27</v>
      </c>
      <c r="Q13" s="203">
        <v>0.21</v>
      </c>
      <c r="R13" s="203">
        <v>0.4</v>
      </c>
      <c r="S13" s="203">
        <v>0.25</v>
      </c>
      <c r="T13" s="203">
        <v>0</v>
      </c>
      <c r="U13" s="203">
        <v>6.93</v>
      </c>
      <c r="V13" s="203">
        <v>0.2</v>
      </c>
      <c r="W13" s="203">
        <v>0.33</v>
      </c>
      <c r="X13" s="203">
        <v>1.41</v>
      </c>
      <c r="Y13" s="203">
        <v>0</v>
      </c>
      <c r="Z13" s="203">
        <v>2.35</v>
      </c>
      <c r="AA13" s="203">
        <v>0.79</v>
      </c>
      <c r="AB13" s="203">
        <v>0</v>
      </c>
      <c r="AC13" s="203">
        <v>0.36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16.45</v>
      </c>
      <c r="AJ13" s="203">
        <v>0</v>
      </c>
      <c r="AK13" s="203">
        <v>2.04</v>
      </c>
      <c r="AL13" s="203">
        <v>0</v>
      </c>
      <c r="AM13" s="203">
        <v>0</v>
      </c>
      <c r="AN13" s="203">
        <v>0</v>
      </c>
      <c r="AO13" s="203">
        <v>146.63999999999999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2.4</v>
      </c>
      <c r="E14" s="203">
        <v>0</v>
      </c>
      <c r="F14" s="203">
        <v>4.1399999999999997</v>
      </c>
      <c r="G14" s="203">
        <v>13.52</v>
      </c>
      <c r="H14" s="203">
        <v>0</v>
      </c>
      <c r="I14" s="203">
        <v>16.98</v>
      </c>
      <c r="J14" s="203">
        <v>0.56000000000000005</v>
      </c>
      <c r="K14" s="203">
        <v>1.94</v>
      </c>
      <c r="L14" s="203">
        <v>26.75</v>
      </c>
      <c r="M14" s="203">
        <v>0</v>
      </c>
      <c r="N14" s="203">
        <v>1.1399999999999999</v>
      </c>
      <c r="O14" s="203">
        <v>1.89</v>
      </c>
      <c r="P14" s="203">
        <v>2.27</v>
      </c>
      <c r="Q14" s="203">
        <v>0.21</v>
      </c>
      <c r="R14" s="203">
        <v>0.4</v>
      </c>
      <c r="S14" s="203">
        <v>0.25</v>
      </c>
      <c r="T14" s="203">
        <v>0</v>
      </c>
      <c r="U14" s="203">
        <v>6.93</v>
      </c>
      <c r="V14" s="203">
        <v>0.2</v>
      </c>
      <c r="W14" s="203">
        <v>0.33</v>
      </c>
      <c r="X14" s="203">
        <v>1.41</v>
      </c>
      <c r="Y14" s="203">
        <v>0</v>
      </c>
      <c r="Z14" s="203">
        <v>2.35</v>
      </c>
      <c r="AA14" s="203">
        <v>0.79</v>
      </c>
      <c r="AB14" s="203">
        <v>0</v>
      </c>
      <c r="AC14" s="203">
        <v>0.36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15.81</v>
      </c>
      <c r="AJ14" s="203">
        <v>0</v>
      </c>
      <c r="AK14" s="203">
        <v>2.04</v>
      </c>
      <c r="AL14" s="203">
        <v>0</v>
      </c>
      <c r="AM14" s="203">
        <v>0</v>
      </c>
      <c r="AN14" s="203">
        <v>0</v>
      </c>
      <c r="AO14" s="203">
        <v>146.63999999999999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2.4</v>
      </c>
      <c r="E15" s="203">
        <v>0</v>
      </c>
      <c r="F15" s="203">
        <v>4.1399999999999997</v>
      </c>
      <c r="G15" s="203">
        <v>13.52</v>
      </c>
      <c r="H15" s="203">
        <v>0</v>
      </c>
      <c r="I15" s="203">
        <v>16.98</v>
      </c>
      <c r="J15" s="203">
        <v>0.56000000000000005</v>
      </c>
      <c r="K15" s="203">
        <v>27.73</v>
      </c>
      <c r="L15" s="203">
        <v>46.96</v>
      </c>
      <c r="M15" s="203">
        <v>0</v>
      </c>
      <c r="N15" s="203">
        <v>1.1399999999999999</v>
      </c>
      <c r="O15" s="203">
        <v>1.89</v>
      </c>
      <c r="P15" s="203">
        <v>2.27</v>
      </c>
      <c r="Q15" s="203">
        <v>0.21</v>
      </c>
      <c r="R15" s="203">
        <v>0.4</v>
      </c>
      <c r="S15" s="203">
        <v>0.25</v>
      </c>
      <c r="T15" s="203">
        <v>0</v>
      </c>
      <c r="U15" s="203">
        <v>6.93</v>
      </c>
      <c r="V15" s="203">
        <v>0.2</v>
      </c>
      <c r="W15" s="203">
        <v>0.33</v>
      </c>
      <c r="X15" s="203">
        <v>1.41</v>
      </c>
      <c r="Y15" s="203">
        <v>0</v>
      </c>
      <c r="Z15" s="203">
        <v>2.35</v>
      </c>
      <c r="AA15" s="203">
        <v>0.79</v>
      </c>
      <c r="AB15" s="203">
        <v>0</v>
      </c>
      <c r="AC15" s="203">
        <v>12.03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27.07</v>
      </c>
      <c r="AJ15" s="203">
        <v>0</v>
      </c>
      <c r="AK15" s="203">
        <v>2.04</v>
      </c>
      <c r="AL15" s="203">
        <v>0</v>
      </c>
      <c r="AM15" s="203">
        <v>0</v>
      </c>
      <c r="AN15" s="203">
        <v>0</v>
      </c>
      <c r="AO15" s="203">
        <v>146.63999999999999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2.4</v>
      </c>
      <c r="E16" s="203">
        <v>0</v>
      </c>
      <c r="F16" s="203">
        <v>4.1399999999999997</v>
      </c>
      <c r="G16" s="203">
        <v>13.52</v>
      </c>
      <c r="H16" s="203">
        <v>0</v>
      </c>
      <c r="I16" s="203">
        <v>16.98</v>
      </c>
      <c r="J16" s="203">
        <v>0.56000000000000005</v>
      </c>
      <c r="K16" s="203">
        <v>27.73</v>
      </c>
      <c r="L16" s="203">
        <v>46.96</v>
      </c>
      <c r="M16" s="203">
        <v>0</v>
      </c>
      <c r="N16" s="203">
        <v>1.1399999999999999</v>
      </c>
      <c r="O16" s="203">
        <v>1.89</v>
      </c>
      <c r="P16" s="203">
        <v>2.27</v>
      </c>
      <c r="Q16" s="203">
        <v>0.21</v>
      </c>
      <c r="R16" s="203">
        <v>0.4</v>
      </c>
      <c r="S16" s="203">
        <v>0.25</v>
      </c>
      <c r="T16" s="203">
        <v>0</v>
      </c>
      <c r="U16" s="203">
        <v>6.93</v>
      </c>
      <c r="V16" s="203">
        <v>0.2</v>
      </c>
      <c r="W16" s="203">
        <v>0.33</v>
      </c>
      <c r="X16" s="203">
        <v>1.41</v>
      </c>
      <c r="Y16" s="203">
        <v>0</v>
      </c>
      <c r="Z16" s="203">
        <v>2.35</v>
      </c>
      <c r="AA16" s="203">
        <v>0.79</v>
      </c>
      <c r="AB16" s="203">
        <v>0</v>
      </c>
      <c r="AC16" s="203">
        <v>12.03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27.07</v>
      </c>
      <c r="AJ16" s="203">
        <v>0</v>
      </c>
      <c r="AK16" s="203">
        <v>2.04</v>
      </c>
      <c r="AL16" s="203">
        <v>0</v>
      </c>
      <c r="AM16" s="203">
        <v>0</v>
      </c>
      <c r="AN16" s="203">
        <v>0</v>
      </c>
      <c r="AO16" s="203">
        <v>146.63999999999999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2.4</v>
      </c>
      <c r="E17" s="203">
        <v>0</v>
      </c>
      <c r="F17" s="203">
        <v>4.1399999999999997</v>
      </c>
      <c r="G17" s="203">
        <v>13.52</v>
      </c>
      <c r="H17" s="203">
        <v>0</v>
      </c>
      <c r="I17" s="203">
        <v>16.98</v>
      </c>
      <c r="J17" s="203">
        <v>0.56000000000000005</v>
      </c>
      <c r="K17" s="203">
        <v>27.73</v>
      </c>
      <c r="L17" s="203">
        <v>46.96</v>
      </c>
      <c r="M17" s="203">
        <v>0</v>
      </c>
      <c r="N17" s="203">
        <v>1.1399999999999999</v>
      </c>
      <c r="O17" s="203">
        <v>1.89</v>
      </c>
      <c r="P17" s="203">
        <v>2.27</v>
      </c>
      <c r="Q17" s="203">
        <v>0.21</v>
      </c>
      <c r="R17" s="203">
        <v>0.4</v>
      </c>
      <c r="S17" s="203">
        <v>0.25</v>
      </c>
      <c r="T17" s="203">
        <v>0</v>
      </c>
      <c r="U17" s="203">
        <v>6.93</v>
      </c>
      <c r="V17" s="203">
        <v>0.2</v>
      </c>
      <c r="W17" s="203">
        <v>0.33</v>
      </c>
      <c r="X17" s="203">
        <v>1.41</v>
      </c>
      <c r="Y17" s="203">
        <v>0</v>
      </c>
      <c r="Z17" s="203">
        <v>2.35</v>
      </c>
      <c r="AA17" s="203">
        <v>0.79</v>
      </c>
      <c r="AB17" s="203">
        <v>0</v>
      </c>
      <c r="AC17" s="203">
        <v>12.03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27.07</v>
      </c>
      <c r="AJ17" s="203">
        <v>0</v>
      </c>
      <c r="AK17" s="203">
        <v>2.04</v>
      </c>
      <c r="AL17" s="203">
        <v>0</v>
      </c>
      <c r="AM17" s="203">
        <v>0</v>
      </c>
      <c r="AN17" s="203">
        <v>0</v>
      </c>
      <c r="AO17" s="203">
        <v>146.63999999999999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2.4</v>
      </c>
      <c r="E18" s="203">
        <v>0</v>
      </c>
      <c r="F18" s="203">
        <v>4.1399999999999997</v>
      </c>
      <c r="G18" s="203">
        <v>13.52</v>
      </c>
      <c r="H18" s="203">
        <v>0</v>
      </c>
      <c r="I18" s="203">
        <v>16.98</v>
      </c>
      <c r="J18" s="203">
        <v>0.56000000000000005</v>
      </c>
      <c r="K18" s="203">
        <v>27.73</v>
      </c>
      <c r="L18" s="203">
        <v>46.96</v>
      </c>
      <c r="M18" s="203">
        <v>0</v>
      </c>
      <c r="N18" s="203">
        <v>1.1399999999999999</v>
      </c>
      <c r="O18" s="203">
        <v>1.89</v>
      </c>
      <c r="P18" s="203">
        <v>2.27</v>
      </c>
      <c r="Q18" s="203">
        <v>0.21</v>
      </c>
      <c r="R18" s="203">
        <v>0.4</v>
      </c>
      <c r="S18" s="203">
        <v>0.25</v>
      </c>
      <c r="T18" s="203">
        <v>0</v>
      </c>
      <c r="U18" s="203">
        <v>6.93</v>
      </c>
      <c r="V18" s="203">
        <v>0.2</v>
      </c>
      <c r="W18" s="203">
        <v>0.33</v>
      </c>
      <c r="X18" s="203">
        <v>1.41</v>
      </c>
      <c r="Y18" s="203">
        <v>0</v>
      </c>
      <c r="Z18" s="203">
        <v>2.35</v>
      </c>
      <c r="AA18" s="203">
        <v>0.79</v>
      </c>
      <c r="AB18" s="203">
        <v>0</v>
      </c>
      <c r="AC18" s="203">
        <v>12.03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27.07</v>
      </c>
      <c r="AJ18" s="203">
        <v>0</v>
      </c>
      <c r="AK18" s="203">
        <v>2.04</v>
      </c>
      <c r="AL18" s="203">
        <v>0</v>
      </c>
      <c r="AM18" s="203">
        <v>0</v>
      </c>
      <c r="AN18" s="203">
        <v>0</v>
      </c>
      <c r="AO18" s="203">
        <v>146.63999999999999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2.4</v>
      </c>
      <c r="E19" s="203">
        <v>0</v>
      </c>
      <c r="F19" s="203">
        <v>4.1399999999999997</v>
      </c>
      <c r="G19" s="203">
        <v>13.52</v>
      </c>
      <c r="H19" s="203">
        <v>0</v>
      </c>
      <c r="I19" s="203">
        <v>16.98</v>
      </c>
      <c r="J19" s="203">
        <v>0.56000000000000005</v>
      </c>
      <c r="K19" s="203">
        <v>27.73</v>
      </c>
      <c r="L19" s="203">
        <v>46.96</v>
      </c>
      <c r="M19" s="203">
        <v>0</v>
      </c>
      <c r="N19" s="203">
        <v>1.1399999999999999</v>
      </c>
      <c r="O19" s="203">
        <v>1.89</v>
      </c>
      <c r="P19" s="203">
        <v>2.27</v>
      </c>
      <c r="Q19" s="203">
        <v>0.21</v>
      </c>
      <c r="R19" s="203">
        <v>0.4</v>
      </c>
      <c r="S19" s="203">
        <v>0.25</v>
      </c>
      <c r="T19" s="203">
        <v>0</v>
      </c>
      <c r="U19" s="203">
        <v>6.93</v>
      </c>
      <c r="V19" s="203">
        <v>0.2</v>
      </c>
      <c r="W19" s="203">
        <v>0.33</v>
      </c>
      <c r="X19" s="203">
        <v>1.41</v>
      </c>
      <c r="Y19" s="203">
        <v>0</v>
      </c>
      <c r="Z19" s="203">
        <v>2.35</v>
      </c>
      <c r="AA19" s="203">
        <v>0.79</v>
      </c>
      <c r="AB19" s="203">
        <v>0</v>
      </c>
      <c r="AC19" s="203">
        <v>12.03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26.68</v>
      </c>
      <c r="AJ19" s="203">
        <v>0</v>
      </c>
      <c r="AK19" s="203">
        <v>2.04</v>
      </c>
      <c r="AL19" s="203">
        <v>0</v>
      </c>
      <c r="AM19" s="203">
        <v>0</v>
      </c>
      <c r="AN19" s="203">
        <v>0</v>
      </c>
      <c r="AO19" s="203">
        <v>146.63999999999999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2.4</v>
      </c>
      <c r="E20" s="203">
        <v>0</v>
      </c>
      <c r="F20" s="203">
        <v>4.1399999999999997</v>
      </c>
      <c r="G20" s="203">
        <v>13.52</v>
      </c>
      <c r="H20" s="203">
        <v>0</v>
      </c>
      <c r="I20" s="203">
        <v>16.98</v>
      </c>
      <c r="J20" s="203">
        <v>0.56000000000000005</v>
      </c>
      <c r="K20" s="203">
        <v>27.73</v>
      </c>
      <c r="L20" s="203">
        <v>46.96</v>
      </c>
      <c r="M20" s="203">
        <v>0</v>
      </c>
      <c r="N20" s="203">
        <v>1.1399999999999999</v>
      </c>
      <c r="O20" s="203">
        <v>1.89</v>
      </c>
      <c r="P20" s="203">
        <v>2.27</v>
      </c>
      <c r="Q20" s="203">
        <v>0.21</v>
      </c>
      <c r="R20" s="203">
        <v>0.4</v>
      </c>
      <c r="S20" s="203">
        <v>0.25</v>
      </c>
      <c r="T20" s="203">
        <v>0</v>
      </c>
      <c r="U20" s="203">
        <v>6.93</v>
      </c>
      <c r="V20" s="203">
        <v>0.2</v>
      </c>
      <c r="W20" s="203">
        <v>0.33</v>
      </c>
      <c r="X20" s="203">
        <v>1.41</v>
      </c>
      <c r="Y20" s="203">
        <v>0</v>
      </c>
      <c r="Z20" s="203">
        <v>2.35</v>
      </c>
      <c r="AA20" s="203">
        <v>0.79</v>
      </c>
      <c r="AB20" s="203">
        <v>0</v>
      </c>
      <c r="AC20" s="203">
        <v>12.03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26.68</v>
      </c>
      <c r="AJ20" s="203">
        <v>0</v>
      </c>
      <c r="AK20" s="203">
        <v>2.04</v>
      </c>
      <c r="AL20" s="203">
        <v>0</v>
      </c>
      <c r="AM20" s="203">
        <v>0</v>
      </c>
      <c r="AN20" s="203">
        <v>0</v>
      </c>
      <c r="AO20" s="203">
        <v>146.63999999999999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2.4</v>
      </c>
      <c r="E21" s="203">
        <v>0</v>
      </c>
      <c r="F21" s="203">
        <v>4.1399999999999997</v>
      </c>
      <c r="G21" s="203">
        <v>13.52</v>
      </c>
      <c r="H21" s="203">
        <v>0</v>
      </c>
      <c r="I21" s="203">
        <v>16.98</v>
      </c>
      <c r="J21" s="203">
        <v>0.56000000000000005</v>
      </c>
      <c r="K21" s="203">
        <v>1.94</v>
      </c>
      <c r="L21" s="203">
        <v>46.96</v>
      </c>
      <c r="M21" s="203">
        <v>0</v>
      </c>
      <c r="N21" s="203">
        <v>1.1399999999999999</v>
      </c>
      <c r="O21" s="203">
        <v>1.89</v>
      </c>
      <c r="P21" s="203">
        <v>2.27</v>
      </c>
      <c r="Q21" s="203">
        <v>0.21</v>
      </c>
      <c r="R21" s="203">
        <v>0.4</v>
      </c>
      <c r="S21" s="203">
        <v>0.25</v>
      </c>
      <c r="T21" s="203">
        <v>0</v>
      </c>
      <c r="U21" s="203">
        <v>6.93</v>
      </c>
      <c r="V21" s="203">
        <v>0.2</v>
      </c>
      <c r="W21" s="203">
        <v>0.33</v>
      </c>
      <c r="X21" s="203">
        <v>1.41</v>
      </c>
      <c r="Y21" s="203">
        <v>0</v>
      </c>
      <c r="Z21" s="203">
        <v>2.35</v>
      </c>
      <c r="AA21" s="203">
        <v>0.79</v>
      </c>
      <c r="AB21" s="203">
        <v>0</v>
      </c>
      <c r="AC21" s="203">
        <v>12.03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26.68</v>
      </c>
      <c r="AJ21" s="203">
        <v>0</v>
      </c>
      <c r="AK21" s="203">
        <v>2.04</v>
      </c>
      <c r="AL21" s="203">
        <v>0</v>
      </c>
      <c r="AM21" s="203">
        <v>0</v>
      </c>
      <c r="AN21" s="203">
        <v>0</v>
      </c>
      <c r="AO21" s="203">
        <v>146.63999999999999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2.4</v>
      </c>
      <c r="E22" s="203">
        <v>0</v>
      </c>
      <c r="F22" s="203">
        <v>4.1399999999999997</v>
      </c>
      <c r="G22" s="203">
        <v>13.52</v>
      </c>
      <c r="H22" s="203">
        <v>0</v>
      </c>
      <c r="I22" s="203">
        <v>16.98</v>
      </c>
      <c r="J22" s="203">
        <v>0.56000000000000005</v>
      </c>
      <c r="K22" s="203">
        <v>1.94</v>
      </c>
      <c r="L22" s="203">
        <v>46.96</v>
      </c>
      <c r="M22" s="203">
        <v>0</v>
      </c>
      <c r="N22" s="203">
        <v>1.1399999999999999</v>
      </c>
      <c r="O22" s="203">
        <v>1.89</v>
      </c>
      <c r="P22" s="203">
        <v>2.27</v>
      </c>
      <c r="Q22" s="203">
        <v>0.21</v>
      </c>
      <c r="R22" s="203">
        <v>0.4</v>
      </c>
      <c r="S22" s="203">
        <v>0.25</v>
      </c>
      <c r="T22" s="203">
        <v>0</v>
      </c>
      <c r="U22" s="203">
        <v>6.93</v>
      </c>
      <c r="V22" s="203">
        <v>0.2</v>
      </c>
      <c r="W22" s="203">
        <v>0.33</v>
      </c>
      <c r="X22" s="203">
        <v>1.41</v>
      </c>
      <c r="Y22" s="203">
        <v>0</v>
      </c>
      <c r="Z22" s="203">
        <v>2.35</v>
      </c>
      <c r="AA22" s="203">
        <v>0.79</v>
      </c>
      <c r="AB22" s="203">
        <v>0</v>
      </c>
      <c r="AC22" s="203">
        <v>12.03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26.68</v>
      </c>
      <c r="AJ22" s="203">
        <v>0</v>
      </c>
      <c r="AK22" s="203">
        <v>2.04</v>
      </c>
      <c r="AL22" s="203">
        <v>0</v>
      </c>
      <c r="AM22" s="203">
        <v>0</v>
      </c>
      <c r="AN22" s="203">
        <v>0</v>
      </c>
      <c r="AO22" s="203">
        <v>146.63999999999999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2.4</v>
      </c>
      <c r="E23" s="203">
        <v>0</v>
      </c>
      <c r="F23" s="203">
        <v>4.1399999999999997</v>
      </c>
      <c r="G23" s="203">
        <v>13.52</v>
      </c>
      <c r="H23" s="203">
        <v>0</v>
      </c>
      <c r="I23" s="203">
        <v>16.98</v>
      </c>
      <c r="J23" s="203">
        <v>0.56000000000000005</v>
      </c>
      <c r="K23" s="203">
        <v>1.94</v>
      </c>
      <c r="L23" s="203">
        <v>46.96</v>
      </c>
      <c r="M23" s="203">
        <v>0</v>
      </c>
      <c r="N23" s="203">
        <v>1.1399999999999999</v>
      </c>
      <c r="O23" s="203">
        <v>1.89</v>
      </c>
      <c r="P23" s="203">
        <v>2.23</v>
      </c>
      <c r="Q23" s="203">
        <v>0.21</v>
      </c>
      <c r="R23" s="203">
        <v>0.4</v>
      </c>
      <c r="S23" s="203">
        <v>0.25</v>
      </c>
      <c r="T23" s="203">
        <v>0</v>
      </c>
      <c r="U23" s="203">
        <v>6.93</v>
      </c>
      <c r="V23" s="203">
        <v>0.2</v>
      </c>
      <c r="W23" s="203">
        <v>0.33</v>
      </c>
      <c r="X23" s="203">
        <v>1.41</v>
      </c>
      <c r="Y23" s="203">
        <v>0</v>
      </c>
      <c r="Z23" s="203">
        <v>2.35</v>
      </c>
      <c r="AA23" s="203">
        <v>0.79</v>
      </c>
      <c r="AB23" s="203">
        <v>0</v>
      </c>
      <c r="AC23" s="203">
        <v>11.67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27.14</v>
      </c>
      <c r="AJ23" s="203">
        <v>0</v>
      </c>
      <c r="AK23" s="203">
        <v>2.04</v>
      </c>
      <c r="AL23" s="203">
        <v>0</v>
      </c>
      <c r="AM23" s="203">
        <v>0</v>
      </c>
      <c r="AN23" s="203">
        <v>0</v>
      </c>
      <c r="AO23" s="203">
        <v>146.63999999999999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2.4</v>
      </c>
      <c r="E24" s="203">
        <v>0</v>
      </c>
      <c r="F24" s="203">
        <v>4.1399999999999997</v>
      </c>
      <c r="G24" s="203">
        <v>13.52</v>
      </c>
      <c r="H24" s="203">
        <v>0</v>
      </c>
      <c r="I24" s="203">
        <v>16.98</v>
      </c>
      <c r="J24" s="203">
        <v>0.56000000000000005</v>
      </c>
      <c r="K24" s="203">
        <v>1.94</v>
      </c>
      <c r="L24" s="203">
        <v>46.96</v>
      </c>
      <c r="M24" s="203">
        <v>0</v>
      </c>
      <c r="N24" s="203">
        <v>1.1399999999999999</v>
      </c>
      <c r="O24" s="203">
        <v>1.89</v>
      </c>
      <c r="P24" s="203">
        <v>2.19</v>
      </c>
      <c r="Q24" s="203">
        <v>0.21</v>
      </c>
      <c r="R24" s="203">
        <v>0.4</v>
      </c>
      <c r="S24" s="203">
        <v>0.25</v>
      </c>
      <c r="T24" s="203">
        <v>0</v>
      </c>
      <c r="U24" s="203">
        <v>6.93</v>
      </c>
      <c r="V24" s="203">
        <v>0.2</v>
      </c>
      <c r="W24" s="203">
        <v>0.33</v>
      </c>
      <c r="X24" s="203">
        <v>1.41</v>
      </c>
      <c r="Y24" s="203">
        <v>0</v>
      </c>
      <c r="Z24" s="203">
        <v>2.35</v>
      </c>
      <c r="AA24" s="203">
        <v>0.79</v>
      </c>
      <c r="AB24" s="203">
        <v>0</v>
      </c>
      <c r="AC24" s="203">
        <v>11.67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27.14</v>
      </c>
      <c r="AJ24" s="203">
        <v>0</v>
      </c>
      <c r="AK24" s="203">
        <v>2.04</v>
      </c>
      <c r="AL24" s="203">
        <v>0</v>
      </c>
      <c r="AM24" s="203">
        <v>0</v>
      </c>
      <c r="AN24" s="203">
        <v>0</v>
      </c>
      <c r="AO24" s="203">
        <v>146.63999999999999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2.4</v>
      </c>
      <c r="E25" s="203">
        <v>0</v>
      </c>
      <c r="F25" s="203">
        <v>4.1399999999999997</v>
      </c>
      <c r="G25" s="203">
        <v>13.52</v>
      </c>
      <c r="H25" s="203">
        <v>0</v>
      </c>
      <c r="I25" s="203">
        <v>16.98</v>
      </c>
      <c r="J25" s="203">
        <v>0.56000000000000005</v>
      </c>
      <c r="K25" s="203">
        <v>1.94</v>
      </c>
      <c r="L25" s="203">
        <v>46.96</v>
      </c>
      <c r="M25" s="203">
        <v>0</v>
      </c>
      <c r="N25" s="203">
        <v>1.1399999999999999</v>
      </c>
      <c r="O25" s="203">
        <v>1.89</v>
      </c>
      <c r="P25" s="203">
        <v>2.15</v>
      </c>
      <c r="Q25" s="203">
        <v>0.21</v>
      </c>
      <c r="R25" s="203">
        <v>0.4</v>
      </c>
      <c r="S25" s="203">
        <v>0.25</v>
      </c>
      <c r="T25" s="203">
        <v>0</v>
      </c>
      <c r="U25" s="203">
        <v>6.93</v>
      </c>
      <c r="V25" s="203">
        <v>0.2</v>
      </c>
      <c r="W25" s="203">
        <v>0.33</v>
      </c>
      <c r="X25" s="203">
        <v>1.41</v>
      </c>
      <c r="Y25" s="203">
        <v>0</v>
      </c>
      <c r="Z25" s="203">
        <v>2.35</v>
      </c>
      <c r="AA25" s="203">
        <v>0.79</v>
      </c>
      <c r="AB25" s="203">
        <v>0</v>
      </c>
      <c r="AC25" s="203">
        <v>11.67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27.14</v>
      </c>
      <c r="AJ25" s="203">
        <v>0</v>
      </c>
      <c r="AK25" s="203">
        <v>2.04</v>
      </c>
      <c r="AL25" s="203">
        <v>0</v>
      </c>
      <c r="AM25" s="203">
        <v>0</v>
      </c>
      <c r="AN25" s="203">
        <v>0</v>
      </c>
      <c r="AO25" s="203">
        <v>146.63999999999999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2.4</v>
      </c>
      <c r="E26" s="203">
        <v>0</v>
      </c>
      <c r="F26" s="203">
        <v>4.1399999999999997</v>
      </c>
      <c r="G26" s="203">
        <v>13.52</v>
      </c>
      <c r="H26" s="203">
        <v>0</v>
      </c>
      <c r="I26" s="203">
        <v>16.98</v>
      </c>
      <c r="J26" s="203">
        <v>0.56000000000000005</v>
      </c>
      <c r="K26" s="203">
        <v>1.94</v>
      </c>
      <c r="L26" s="203">
        <v>46.96</v>
      </c>
      <c r="M26" s="203">
        <v>0</v>
      </c>
      <c r="N26" s="203">
        <v>1.1399999999999999</v>
      </c>
      <c r="O26" s="203">
        <v>1.89</v>
      </c>
      <c r="P26" s="203">
        <v>2.11</v>
      </c>
      <c r="Q26" s="203">
        <v>0.21</v>
      </c>
      <c r="R26" s="203">
        <v>0.4</v>
      </c>
      <c r="S26" s="203">
        <v>0.25</v>
      </c>
      <c r="T26" s="203">
        <v>0</v>
      </c>
      <c r="U26" s="203">
        <v>6.93</v>
      </c>
      <c r="V26" s="203">
        <v>0.2</v>
      </c>
      <c r="W26" s="203">
        <v>0.33</v>
      </c>
      <c r="X26" s="203">
        <v>1.41</v>
      </c>
      <c r="Y26" s="203">
        <v>0</v>
      </c>
      <c r="Z26" s="203">
        <v>2.35</v>
      </c>
      <c r="AA26" s="203">
        <v>0.79</v>
      </c>
      <c r="AB26" s="203">
        <v>0</v>
      </c>
      <c r="AC26" s="203">
        <v>11.67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27.14</v>
      </c>
      <c r="AJ26" s="203">
        <v>0</v>
      </c>
      <c r="AK26" s="203">
        <v>2.04</v>
      </c>
      <c r="AL26" s="203">
        <v>0</v>
      </c>
      <c r="AM26" s="203">
        <v>0</v>
      </c>
      <c r="AN26" s="203">
        <v>0</v>
      </c>
      <c r="AO26" s="203">
        <v>146.63999999999999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2.4</v>
      </c>
      <c r="E27" s="203">
        <v>0</v>
      </c>
      <c r="F27" s="203">
        <v>4.1399999999999997</v>
      </c>
      <c r="G27" s="203">
        <v>13.52</v>
      </c>
      <c r="H27" s="203">
        <v>0</v>
      </c>
      <c r="I27" s="203">
        <v>16.98</v>
      </c>
      <c r="J27" s="203">
        <v>0.56000000000000005</v>
      </c>
      <c r="K27" s="203">
        <v>1.94</v>
      </c>
      <c r="L27" s="203">
        <v>46.96</v>
      </c>
      <c r="M27" s="203">
        <v>0</v>
      </c>
      <c r="N27" s="203">
        <v>1.1399999999999999</v>
      </c>
      <c r="O27" s="203">
        <v>1.89</v>
      </c>
      <c r="P27" s="203">
        <v>1.99</v>
      </c>
      <c r="Q27" s="203">
        <v>0.21</v>
      </c>
      <c r="R27" s="203">
        <v>0.4</v>
      </c>
      <c r="S27" s="203">
        <v>0.25</v>
      </c>
      <c r="T27" s="203">
        <v>0</v>
      </c>
      <c r="U27" s="203">
        <v>6.93</v>
      </c>
      <c r="V27" s="203">
        <v>0.2</v>
      </c>
      <c r="W27" s="203">
        <v>0.33</v>
      </c>
      <c r="X27" s="203">
        <v>1.41</v>
      </c>
      <c r="Y27" s="203">
        <v>0</v>
      </c>
      <c r="Z27" s="203">
        <v>2.35</v>
      </c>
      <c r="AA27" s="203">
        <v>0.79</v>
      </c>
      <c r="AB27" s="203">
        <v>0</v>
      </c>
      <c r="AC27" s="203">
        <v>11.67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27.14</v>
      </c>
      <c r="AJ27" s="203">
        <v>0</v>
      </c>
      <c r="AK27" s="203">
        <v>2.04</v>
      </c>
      <c r="AL27" s="203">
        <v>0</v>
      </c>
      <c r="AM27" s="203">
        <v>0</v>
      </c>
      <c r="AN27" s="203">
        <v>0</v>
      </c>
      <c r="AO27" s="203">
        <v>146.63999999999999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2.4</v>
      </c>
      <c r="E28" s="203">
        <v>0</v>
      </c>
      <c r="F28" s="203">
        <v>4.1399999999999997</v>
      </c>
      <c r="G28" s="203">
        <v>13.52</v>
      </c>
      <c r="H28" s="203">
        <v>0</v>
      </c>
      <c r="I28" s="203">
        <v>16.98</v>
      </c>
      <c r="J28" s="203">
        <v>0.56000000000000005</v>
      </c>
      <c r="K28" s="203">
        <v>1.94</v>
      </c>
      <c r="L28" s="203">
        <v>46.96</v>
      </c>
      <c r="M28" s="203">
        <v>0</v>
      </c>
      <c r="N28" s="203">
        <v>1.1399999999999999</v>
      </c>
      <c r="O28" s="203">
        <v>1.89</v>
      </c>
      <c r="P28" s="203">
        <v>1.99</v>
      </c>
      <c r="Q28" s="203">
        <v>0.21</v>
      </c>
      <c r="R28" s="203">
        <v>0.4</v>
      </c>
      <c r="S28" s="203">
        <v>0.25</v>
      </c>
      <c r="T28" s="203">
        <v>0</v>
      </c>
      <c r="U28" s="203">
        <v>6.93</v>
      </c>
      <c r="V28" s="203">
        <v>0.2</v>
      </c>
      <c r="W28" s="203">
        <v>0.33</v>
      </c>
      <c r="X28" s="203">
        <v>1.41</v>
      </c>
      <c r="Y28" s="203">
        <v>0</v>
      </c>
      <c r="Z28" s="203">
        <v>2.35</v>
      </c>
      <c r="AA28" s="203">
        <v>0.79</v>
      </c>
      <c r="AB28" s="203">
        <v>0</v>
      </c>
      <c r="AC28" s="203">
        <v>11.67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27.14</v>
      </c>
      <c r="AJ28" s="203">
        <v>0</v>
      </c>
      <c r="AK28" s="203">
        <v>2.04</v>
      </c>
      <c r="AL28" s="203">
        <v>0</v>
      </c>
      <c r="AM28" s="203">
        <v>0</v>
      </c>
      <c r="AN28" s="203">
        <v>0</v>
      </c>
      <c r="AO28" s="203">
        <v>146.63999999999999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2.4</v>
      </c>
      <c r="E29" s="203">
        <v>0</v>
      </c>
      <c r="F29" s="203">
        <v>4.1399999999999997</v>
      </c>
      <c r="G29" s="203">
        <v>13.52</v>
      </c>
      <c r="H29" s="203">
        <v>0</v>
      </c>
      <c r="I29" s="203">
        <v>16.98</v>
      </c>
      <c r="J29" s="203">
        <v>0.56000000000000005</v>
      </c>
      <c r="K29" s="203">
        <v>1.94</v>
      </c>
      <c r="L29" s="203">
        <v>12.31</v>
      </c>
      <c r="M29" s="203">
        <v>0</v>
      </c>
      <c r="N29" s="203">
        <v>1.1399999999999999</v>
      </c>
      <c r="O29" s="203">
        <v>1.89</v>
      </c>
      <c r="P29" s="203">
        <v>1.99</v>
      </c>
      <c r="Q29" s="203">
        <v>0.21</v>
      </c>
      <c r="R29" s="203">
        <v>0.4</v>
      </c>
      <c r="S29" s="203">
        <v>0.25</v>
      </c>
      <c r="T29" s="203">
        <v>0</v>
      </c>
      <c r="U29" s="203">
        <v>6.93</v>
      </c>
      <c r="V29" s="203">
        <v>0.2</v>
      </c>
      <c r="W29" s="203">
        <v>0.33</v>
      </c>
      <c r="X29" s="203">
        <v>1.41</v>
      </c>
      <c r="Y29" s="203">
        <v>0</v>
      </c>
      <c r="Z29" s="203">
        <v>2.35</v>
      </c>
      <c r="AA29" s="203">
        <v>0.79</v>
      </c>
      <c r="AB29" s="203">
        <v>0</v>
      </c>
      <c r="AC29" s="203">
        <v>11.67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27.14</v>
      </c>
      <c r="AJ29" s="203">
        <v>0</v>
      </c>
      <c r="AK29" s="203">
        <v>2.04</v>
      </c>
      <c r="AL29" s="203">
        <v>0</v>
      </c>
      <c r="AM29" s="203">
        <v>0</v>
      </c>
      <c r="AN29" s="203">
        <v>0</v>
      </c>
      <c r="AO29" s="203">
        <v>146.63999999999999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2.4</v>
      </c>
      <c r="E30" s="203">
        <v>0</v>
      </c>
      <c r="F30" s="203">
        <v>4.1399999999999997</v>
      </c>
      <c r="G30" s="203">
        <v>13.52</v>
      </c>
      <c r="H30" s="203">
        <v>0</v>
      </c>
      <c r="I30" s="203">
        <v>16.98</v>
      </c>
      <c r="J30" s="203">
        <v>0.56000000000000005</v>
      </c>
      <c r="K30" s="203">
        <v>1.94</v>
      </c>
      <c r="L30" s="203">
        <v>2.4500000000000002</v>
      </c>
      <c r="M30" s="203">
        <v>0</v>
      </c>
      <c r="N30" s="203">
        <v>1.1399999999999999</v>
      </c>
      <c r="O30" s="203">
        <v>1.89</v>
      </c>
      <c r="P30" s="203">
        <v>1.99</v>
      </c>
      <c r="Q30" s="203">
        <v>0.21</v>
      </c>
      <c r="R30" s="203">
        <v>0.4</v>
      </c>
      <c r="S30" s="203">
        <v>0.25</v>
      </c>
      <c r="T30" s="203">
        <v>0</v>
      </c>
      <c r="U30" s="203">
        <v>6.93</v>
      </c>
      <c r="V30" s="203">
        <v>0.2</v>
      </c>
      <c r="W30" s="203">
        <v>0.33</v>
      </c>
      <c r="X30" s="203">
        <v>1.41</v>
      </c>
      <c r="Y30" s="203">
        <v>0</v>
      </c>
      <c r="Z30" s="203">
        <v>2.35</v>
      </c>
      <c r="AA30" s="203">
        <v>0.79</v>
      </c>
      <c r="AB30" s="203">
        <v>0</v>
      </c>
      <c r="AC30" s="203">
        <v>11.67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27.14</v>
      </c>
      <c r="AJ30" s="203">
        <v>0</v>
      </c>
      <c r="AK30" s="203">
        <v>2.04</v>
      </c>
      <c r="AL30" s="203">
        <v>0</v>
      </c>
      <c r="AM30" s="203">
        <v>0</v>
      </c>
      <c r="AN30" s="203">
        <v>0</v>
      </c>
      <c r="AO30" s="203">
        <v>146.63999999999999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2.4</v>
      </c>
      <c r="E31" s="203">
        <v>0</v>
      </c>
      <c r="F31" s="203">
        <v>4.1399999999999997</v>
      </c>
      <c r="G31" s="203">
        <v>13.52</v>
      </c>
      <c r="H31" s="203">
        <v>0</v>
      </c>
      <c r="I31" s="203">
        <v>16.98</v>
      </c>
      <c r="J31" s="203">
        <v>0.56000000000000005</v>
      </c>
      <c r="K31" s="203">
        <v>1.94</v>
      </c>
      <c r="L31" s="203">
        <v>2.4500000000000002</v>
      </c>
      <c r="M31" s="203">
        <v>0</v>
      </c>
      <c r="N31" s="203">
        <v>1.1399999999999999</v>
      </c>
      <c r="O31" s="203">
        <v>1.89</v>
      </c>
      <c r="P31" s="203">
        <v>1.99</v>
      </c>
      <c r="Q31" s="203">
        <v>0.21</v>
      </c>
      <c r="R31" s="203">
        <v>0.4</v>
      </c>
      <c r="S31" s="203">
        <v>0.25</v>
      </c>
      <c r="T31" s="203">
        <v>0</v>
      </c>
      <c r="U31" s="203">
        <v>6.93</v>
      </c>
      <c r="V31" s="203">
        <v>0.2</v>
      </c>
      <c r="W31" s="203">
        <v>0.33</v>
      </c>
      <c r="X31" s="203">
        <v>1.41</v>
      </c>
      <c r="Y31" s="203">
        <v>0</v>
      </c>
      <c r="Z31" s="203">
        <v>2.35</v>
      </c>
      <c r="AA31" s="203">
        <v>0.79</v>
      </c>
      <c r="AB31" s="203">
        <v>0</v>
      </c>
      <c r="AC31" s="203">
        <v>11.67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27.14</v>
      </c>
      <c r="AJ31" s="203">
        <v>0</v>
      </c>
      <c r="AK31" s="203">
        <v>2.04</v>
      </c>
      <c r="AL31" s="203">
        <v>0</v>
      </c>
      <c r="AM31" s="203">
        <v>0</v>
      </c>
      <c r="AN31" s="203">
        <v>0</v>
      </c>
      <c r="AO31" s="203">
        <v>146.63999999999999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2.4</v>
      </c>
      <c r="E32" s="203">
        <v>0</v>
      </c>
      <c r="F32" s="203">
        <v>4.1399999999999997</v>
      </c>
      <c r="G32" s="203">
        <v>13.52</v>
      </c>
      <c r="H32" s="203">
        <v>0</v>
      </c>
      <c r="I32" s="203">
        <v>16.98</v>
      </c>
      <c r="J32" s="203">
        <v>0.56000000000000005</v>
      </c>
      <c r="K32" s="203">
        <v>1.94</v>
      </c>
      <c r="L32" s="203">
        <v>2.4500000000000002</v>
      </c>
      <c r="M32" s="203">
        <v>0</v>
      </c>
      <c r="N32" s="203">
        <v>1.1399999999999999</v>
      </c>
      <c r="O32" s="203">
        <v>1.89</v>
      </c>
      <c r="P32" s="203">
        <v>1.99</v>
      </c>
      <c r="Q32" s="203">
        <v>0.21</v>
      </c>
      <c r="R32" s="203">
        <v>0.4</v>
      </c>
      <c r="S32" s="203">
        <v>0.25</v>
      </c>
      <c r="T32" s="203">
        <v>0</v>
      </c>
      <c r="U32" s="203">
        <v>6.93</v>
      </c>
      <c r="V32" s="203">
        <v>0.2</v>
      </c>
      <c r="W32" s="203">
        <v>0.33</v>
      </c>
      <c r="X32" s="203">
        <v>1.41</v>
      </c>
      <c r="Y32" s="203">
        <v>0</v>
      </c>
      <c r="Z32" s="203">
        <v>2.35</v>
      </c>
      <c r="AA32" s="203">
        <v>0.79</v>
      </c>
      <c r="AB32" s="203">
        <v>0</v>
      </c>
      <c r="AC32" s="203">
        <v>11.67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27.14</v>
      </c>
      <c r="AJ32" s="203">
        <v>0</v>
      </c>
      <c r="AK32" s="203">
        <v>2.04</v>
      </c>
      <c r="AL32" s="203">
        <v>0</v>
      </c>
      <c r="AM32" s="203">
        <v>0</v>
      </c>
      <c r="AN32" s="203">
        <v>0</v>
      </c>
      <c r="AO32" s="203">
        <v>146.63999999999999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2.4</v>
      </c>
      <c r="E33" s="203">
        <v>0</v>
      </c>
      <c r="F33" s="203">
        <v>4.1399999999999997</v>
      </c>
      <c r="G33" s="203">
        <v>13.52</v>
      </c>
      <c r="H33" s="203">
        <v>0</v>
      </c>
      <c r="I33" s="203">
        <v>16.98</v>
      </c>
      <c r="J33" s="203">
        <v>0.56000000000000005</v>
      </c>
      <c r="K33" s="203">
        <v>1.94</v>
      </c>
      <c r="L33" s="203">
        <v>2.4500000000000002</v>
      </c>
      <c r="M33" s="203">
        <v>0</v>
      </c>
      <c r="N33" s="203">
        <v>1.1399999999999999</v>
      </c>
      <c r="O33" s="203">
        <v>1.89</v>
      </c>
      <c r="P33" s="203">
        <v>2.36</v>
      </c>
      <c r="Q33" s="203">
        <v>0.21</v>
      </c>
      <c r="R33" s="203">
        <v>0.4</v>
      </c>
      <c r="S33" s="203">
        <v>0.25</v>
      </c>
      <c r="T33" s="203">
        <v>0</v>
      </c>
      <c r="U33" s="203">
        <v>6.93</v>
      </c>
      <c r="V33" s="203">
        <v>0.2</v>
      </c>
      <c r="W33" s="203">
        <v>0.33</v>
      </c>
      <c r="X33" s="203">
        <v>1.41</v>
      </c>
      <c r="Y33" s="203">
        <v>0</v>
      </c>
      <c r="Z33" s="203">
        <v>2.35</v>
      </c>
      <c r="AA33" s="203">
        <v>0.79</v>
      </c>
      <c r="AB33" s="203">
        <v>0</v>
      </c>
      <c r="AC33" s="203">
        <v>11.67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27.14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146.63999999999999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2.4</v>
      </c>
      <c r="E34" s="203">
        <v>0</v>
      </c>
      <c r="F34" s="203">
        <v>4.1399999999999997</v>
      </c>
      <c r="G34" s="203">
        <v>13.52</v>
      </c>
      <c r="H34" s="203">
        <v>0</v>
      </c>
      <c r="I34" s="203">
        <v>16.98</v>
      </c>
      <c r="J34" s="203">
        <v>0.56000000000000005</v>
      </c>
      <c r="K34" s="203">
        <v>1.94</v>
      </c>
      <c r="L34" s="203">
        <v>46.96</v>
      </c>
      <c r="M34" s="203">
        <v>0</v>
      </c>
      <c r="N34" s="203">
        <v>1.1399999999999999</v>
      </c>
      <c r="O34" s="203">
        <v>1.89</v>
      </c>
      <c r="P34" s="203">
        <v>2.36</v>
      </c>
      <c r="Q34" s="203">
        <v>0.21</v>
      </c>
      <c r="R34" s="203">
        <v>0.4</v>
      </c>
      <c r="S34" s="203">
        <v>0.25</v>
      </c>
      <c r="T34" s="203">
        <v>0</v>
      </c>
      <c r="U34" s="203">
        <v>6.93</v>
      </c>
      <c r="V34" s="203">
        <v>0.2</v>
      </c>
      <c r="W34" s="203">
        <v>0.33</v>
      </c>
      <c r="X34" s="203">
        <v>1.41</v>
      </c>
      <c r="Y34" s="203">
        <v>0</v>
      </c>
      <c r="Z34" s="203">
        <v>2.35</v>
      </c>
      <c r="AA34" s="203">
        <v>0.79</v>
      </c>
      <c r="AB34" s="203">
        <v>0</v>
      </c>
      <c r="AC34" s="203">
        <v>0.36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13.77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146.63999999999999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2.4</v>
      </c>
      <c r="E35" s="203">
        <v>0</v>
      </c>
      <c r="F35" s="203">
        <v>4.1399999999999997</v>
      </c>
      <c r="G35" s="203">
        <v>13.52</v>
      </c>
      <c r="H35" s="203">
        <v>0</v>
      </c>
      <c r="I35" s="203">
        <v>16.98</v>
      </c>
      <c r="J35" s="203">
        <v>0.56000000000000005</v>
      </c>
      <c r="K35" s="203">
        <v>27.73</v>
      </c>
      <c r="L35" s="203">
        <v>46.96</v>
      </c>
      <c r="M35" s="203">
        <v>0</v>
      </c>
      <c r="N35" s="203">
        <v>1.1399999999999999</v>
      </c>
      <c r="O35" s="203">
        <v>1.89</v>
      </c>
      <c r="P35" s="203">
        <v>2.36</v>
      </c>
      <c r="Q35" s="203">
        <v>0.21</v>
      </c>
      <c r="R35" s="203">
        <v>0</v>
      </c>
      <c r="S35" s="203">
        <v>0.25</v>
      </c>
      <c r="T35" s="203">
        <v>0</v>
      </c>
      <c r="U35" s="203">
        <v>6.93</v>
      </c>
      <c r="V35" s="203">
        <v>0.2</v>
      </c>
      <c r="W35" s="203">
        <v>0.33</v>
      </c>
      <c r="X35" s="203">
        <v>1.4</v>
      </c>
      <c r="Y35" s="203">
        <v>0</v>
      </c>
      <c r="Z35" s="203">
        <v>2.35</v>
      </c>
      <c r="AA35" s="203">
        <v>0.79</v>
      </c>
      <c r="AB35" s="203">
        <v>0</v>
      </c>
      <c r="AC35" s="203">
        <v>12.03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27.14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146.63999999999999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2.4</v>
      </c>
      <c r="E36" s="203">
        <v>0</v>
      </c>
      <c r="F36" s="203">
        <v>4.1399999999999997</v>
      </c>
      <c r="G36" s="203">
        <v>13.52</v>
      </c>
      <c r="H36" s="203">
        <v>0</v>
      </c>
      <c r="I36" s="203">
        <v>16.98</v>
      </c>
      <c r="J36" s="203">
        <v>0.56000000000000005</v>
      </c>
      <c r="K36" s="203">
        <v>27.73</v>
      </c>
      <c r="L36" s="203">
        <v>46.96</v>
      </c>
      <c r="M36" s="203">
        <v>0</v>
      </c>
      <c r="N36" s="203">
        <v>1.1399999999999999</v>
      </c>
      <c r="O36" s="203">
        <v>1.89</v>
      </c>
      <c r="P36" s="203">
        <v>2.36</v>
      </c>
      <c r="Q36" s="203">
        <v>0.21</v>
      </c>
      <c r="R36" s="203">
        <v>0.41</v>
      </c>
      <c r="S36" s="203">
        <v>0.25</v>
      </c>
      <c r="T36" s="203">
        <v>0</v>
      </c>
      <c r="U36" s="203">
        <v>6.93</v>
      </c>
      <c r="V36" s="203">
        <v>0.2</v>
      </c>
      <c r="W36" s="203">
        <v>0.33</v>
      </c>
      <c r="X36" s="203">
        <v>1.4</v>
      </c>
      <c r="Y36" s="203">
        <v>0</v>
      </c>
      <c r="Z36" s="203">
        <v>2.35</v>
      </c>
      <c r="AA36" s="203">
        <v>0.79</v>
      </c>
      <c r="AB36" s="203">
        <v>0</v>
      </c>
      <c r="AC36" s="203">
        <v>12.03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27.14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146.63999999999999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2.4</v>
      </c>
      <c r="E37" s="203">
        <v>0</v>
      </c>
      <c r="F37" s="203">
        <v>4.1399999999999997</v>
      </c>
      <c r="G37" s="203">
        <v>13.52</v>
      </c>
      <c r="H37" s="203">
        <v>0</v>
      </c>
      <c r="I37" s="203">
        <v>16.98</v>
      </c>
      <c r="J37" s="203">
        <v>0.56000000000000005</v>
      </c>
      <c r="K37" s="203">
        <v>29.38</v>
      </c>
      <c r="L37" s="203">
        <v>46.96</v>
      </c>
      <c r="M37" s="203">
        <v>0</v>
      </c>
      <c r="N37" s="203">
        <v>1.1399999999999999</v>
      </c>
      <c r="O37" s="203">
        <v>1.89</v>
      </c>
      <c r="P37" s="203">
        <v>2.36</v>
      </c>
      <c r="Q37" s="203">
        <v>0.21</v>
      </c>
      <c r="R37" s="203">
        <v>0.41</v>
      </c>
      <c r="S37" s="203">
        <v>0.25</v>
      </c>
      <c r="T37" s="203">
        <v>0</v>
      </c>
      <c r="U37" s="203">
        <v>6.93</v>
      </c>
      <c r="V37" s="203">
        <v>0.2</v>
      </c>
      <c r="W37" s="203">
        <v>0.33</v>
      </c>
      <c r="X37" s="203">
        <v>1.41</v>
      </c>
      <c r="Y37" s="203">
        <v>0</v>
      </c>
      <c r="Z37" s="203">
        <v>2.35</v>
      </c>
      <c r="AA37" s="203">
        <v>0.79</v>
      </c>
      <c r="AB37" s="203">
        <v>0</v>
      </c>
      <c r="AC37" s="203">
        <v>12.03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26.35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146.63999999999999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2.4</v>
      </c>
      <c r="E38" s="203">
        <v>0</v>
      </c>
      <c r="F38" s="203">
        <v>4.1399999999999997</v>
      </c>
      <c r="G38" s="203">
        <v>13.52</v>
      </c>
      <c r="H38" s="203">
        <v>0</v>
      </c>
      <c r="I38" s="203">
        <v>16.98</v>
      </c>
      <c r="J38" s="203">
        <v>0.56000000000000005</v>
      </c>
      <c r="K38" s="203">
        <v>29.38</v>
      </c>
      <c r="L38" s="203">
        <v>47.92</v>
      </c>
      <c r="M38" s="203">
        <v>0</v>
      </c>
      <c r="N38" s="203">
        <v>1.1399999999999999</v>
      </c>
      <c r="O38" s="203">
        <v>1.89</v>
      </c>
      <c r="P38" s="203">
        <v>2.36</v>
      </c>
      <c r="Q38" s="203">
        <v>0.21</v>
      </c>
      <c r="R38" s="203">
        <v>0.41</v>
      </c>
      <c r="S38" s="203">
        <v>0.25</v>
      </c>
      <c r="T38" s="203">
        <v>0</v>
      </c>
      <c r="U38" s="203">
        <v>6.93</v>
      </c>
      <c r="V38" s="203">
        <v>0.2</v>
      </c>
      <c r="W38" s="203">
        <v>0.33</v>
      </c>
      <c r="X38" s="203">
        <v>1.41</v>
      </c>
      <c r="Y38" s="203">
        <v>0</v>
      </c>
      <c r="Z38" s="203">
        <v>2.35</v>
      </c>
      <c r="AA38" s="203">
        <v>0.79</v>
      </c>
      <c r="AB38" s="203">
        <v>0</v>
      </c>
      <c r="AC38" s="203">
        <v>12.03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26.35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146.63999999999999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2.4</v>
      </c>
      <c r="E39" s="203">
        <v>0</v>
      </c>
      <c r="F39" s="203">
        <v>4.1399999999999997</v>
      </c>
      <c r="G39" s="203">
        <v>13.52</v>
      </c>
      <c r="H39" s="203">
        <v>0</v>
      </c>
      <c r="I39" s="203">
        <v>16.98</v>
      </c>
      <c r="J39" s="203">
        <v>0.56000000000000005</v>
      </c>
      <c r="K39" s="203">
        <v>28.89</v>
      </c>
      <c r="L39" s="203">
        <v>47.92</v>
      </c>
      <c r="M39" s="203">
        <v>0</v>
      </c>
      <c r="N39" s="203">
        <v>1.1399999999999999</v>
      </c>
      <c r="O39" s="203">
        <v>1.89</v>
      </c>
      <c r="P39" s="203">
        <v>2.36</v>
      </c>
      <c r="Q39" s="203">
        <v>0.21</v>
      </c>
      <c r="R39" s="203">
        <v>0.41</v>
      </c>
      <c r="S39" s="203">
        <v>0.25</v>
      </c>
      <c r="T39" s="203">
        <v>0</v>
      </c>
      <c r="U39" s="203">
        <v>7.1</v>
      </c>
      <c r="V39" s="203">
        <v>0.2</v>
      </c>
      <c r="W39" s="203">
        <v>0.33</v>
      </c>
      <c r="X39" s="203">
        <v>1.41</v>
      </c>
      <c r="Y39" s="203">
        <v>0</v>
      </c>
      <c r="Z39" s="203">
        <v>2.35</v>
      </c>
      <c r="AA39" s="203">
        <v>0.79</v>
      </c>
      <c r="AB39" s="203">
        <v>0</v>
      </c>
      <c r="AC39" s="203">
        <v>12.03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26.35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146.63999999999999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2.4</v>
      </c>
      <c r="E40" s="203">
        <v>0</v>
      </c>
      <c r="F40" s="203">
        <v>4.1399999999999997</v>
      </c>
      <c r="G40" s="203">
        <v>13.52</v>
      </c>
      <c r="H40" s="203">
        <v>0</v>
      </c>
      <c r="I40" s="203">
        <v>16.98</v>
      </c>
      <c r="J40" s="203">
        <v>0.56000000000000005</v>
      </c>
      <c r="K40" s="203">
        <v>28.89</v>
      </c>
      <c r="L40" s="203">
        <v>47.92</v>
      </c>
      <c r="M40" s="203">
        <v>0</v>
      </c>
      <c r="N40" s="203">
        <v>1.1399999999999999</v>
      </c>
      <c r="O40" s="203">
        <v>1.89</v>
      </c>
      <c r="P40" s="203">
        <v>2.36</v>
      </c>
      <c r="Q40" s="203">
        <v>0.21</v>
      </c>
      <c r="R40" s="203">
        <v>0.41</v>
      </c>
      <c r="S40" s="203">
        <v>0.25</v>
      </c>
      <c r="T40" s="203">
        <v>0</v>
      </c>
      <c r="U40" s="203">
        <v>7.1</v>
      </c>
      <c r="V40" s="203">
        <v>0.2</v>
      </c>
      <c r="W40" s="203">
        <v>0.33</v>
      </c>
      <c r="X40" s="203">
        <v>1.41</v>
      </c>
      <c r="Y40" s="203">
        <v>0</v>
      </c>
      <c r="Z40" s="203">
        <v>2.35</v>
      </c>
      <c r="AA40" s="203">
        <v>0.79</v>
      </c>
      <c r="AB40" s="203">
        <v>0</v>
      </c>
      <c r="AC40" s="203">
        <v>12.03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26.35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146.63999999999999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2.4</v>
      </c>
      <c r="E41" s="203">
        <v>0</v>
      </c>
      <c r="F41" s="203">
        <v>4.1399999999999997</v>
      </c>
      <c r="G41" s="203">
        <v>13.52</v>
      </c>
      <c r="H41" s="203">
        <v>0</v>
      </c>
      <c r="I41" s="203">
        <v>16.98</v>
      </c>
      <c r="J41" s="203">
        <v>0.56000000000000005</v>
      </c>
      <c r="K41" s="203">
        <v>28.89</v>
      </c>
      <c r="L41" s="203">
        <v>47.92</v>
      </c>
      <c r="M41" s="203">
        <v>0</v>
      </c>
      <c r="N41" s="203">
        <v>1.1399999999999999</v>
      </c>
      <c r="O41" s="203">
        <v>1.89</v>
      </c>
      <c r="P41" s="203">
        <v>2.74</v>
      </c>
      <c r="Q41" s="203">
        <v>0.21</v>
      </c>
      <c r="R41" s="203">
        <v>0.41</v>
      </c>
      <c r="S41" s="203">
        <v>0.25</v>
      </c>
      <c r="T41" s="203">
        <v>0</v>
      </c>
      <c r="U41" s="203">
        <v>7.1</v>
      </c>
      <c r="V41" s="203">
        <v>0.2</v>
      </c>
      <c r="W41" s="203">
        <v>0.33</v>
      </c>
      <c r="X41" s="203">
        <v>1.41</v>
      </c>
      <c r="Y41" s="203">
        <v>0</v>
      </c>
      <c r="Z41" s="203">
        <v>2.35</v>
      </c>
      <c r="AA41" s="203">
        <v>0.79</v>
      </c>
      <c r="AB41" s="203">
        <v>0</v>
      </c>
      <c r="AC41" s="203">
        <v>12.03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26.35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146.63999999999999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2.4</v>
      </c>
      <c r="E42" s="203">
        <v>0</v>
      </c>
      <c r="F42" s="203">
        <v>4.1399999999999997</v>
      </c>
      <c r="G42" s="203">
        <v>13.52</v>
      </c>
      <c r="H42" s="203">
        <v>0</v>
      </c>
      <c r="I42" s="203">
        <v>16.98</v>
      </c>
      <c r="J42" s="203">
        <v>0.56000000000000005</v>
      </c>
      <c r="K42" s="203">
        <v>28.89</v>
      </c>
      <c r="L42" s="203">
        <v>47.92</v>
      </c>
      <c r="M42" s="203">
        <v>0</v>
      </c>
      <c r="N42" s="203">
        <v>1.1399999999999999</v>
      </c>
      <c r="O42" s="203">
        <v>1.89</v>
      </c>
      <c r="P42" s="203">
        <v>2.74</v>
      </c>
      <c r="Q42" s="203">
        <v>0.21</v>
      </c>
      <c r="R42" s="203">
        <v>0.41</v>
      </c>
      <c r="S42" s="203">
        <v>0.25</v>
      </c>
      <c r="T42" s="203">
        <v>0</v>
      </c>
      <c r="U42" s="203">
        <v>7.1</v>
      </c>
      <c r="V42" s="203">
        <v>0.2</v>
      </c>
      <c r="W42" s="203">
        <v>0.33</v>
      </c>
      <c r="X42" s="203">
        <v>1.41</v>
      </c>
      <c r="Y42" s="203">
        <v>0</v>
      </c>
      <c r="Z42" s="203">
        <v>2.35</v>
      </c>
      <c r="AA42" s="203">
        <v>0.79</v>
      </c>
      <c r="AB42" s="203">
        <v>0</v>
      </c>
      <c r="AC42" s="203">
        <v>12.03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26.35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146.63999999999999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2.4</v>
      </c>
      <c r="E43" s="203">
        <v>0</v>
      </c>
      <c r="F43" s="203">
        <v>4.1399999999999997</v>
      </c>
      <c r="G43" s="203">
        <v>13.52</v>
      </c>
      <c r="H43" s="203">
        <v>0</v>
      </c>
      <c r="I43" s="203">
        <v>16.98</v>
      </c>
      <c r="J43" s="203">
        <v>0.56000000000000005</v>
      </c>
      <c r="K43" s="203">
        <v>29.37</v>
      </c>
      <c r="L43" s="203">
        <v>47.92</v>
      </c>
      <c r="M43" s="203">
        <v>0</v>
      </c>
      <c r="N43" s="203">
        <v>1.1399999999999999</v>
      </c>
      <c r="O43" s="203">
        <v>1.89</v>
      </c>
      <c r="P43" s="203">
        <v>2.74</v>
      </c>
      <c r="Q43" s="203">
        <v>0.21</v>
      </c>
      <c r="R43" s="203">
        <v>0.41</v>
      </c>
      <c r="S43" s="203">
        <v>0</v>
      </c>
      <c r="T43" s="203">
        <v>0</v>
      </c>
      <c r="U43" s="203">
        <v>7.1</v>
      </c>
      <c r="V43" s="203">
        <v>0.2</v>
      </c>
      <c r="W43" s="203">
        <v>0.33</v>
      </c>
      <c r="X43" s="203">
        <v>1.41</v>
      </c>
      <c r="Y43" s="203">
        <v>0</v>
      </c>
      <c r="Z43" s="203">
        <v>2.35</v>
      </c>
      <c r="AA43" s="203">
        <v>0.79</v>
      </c>
      <c r="AB43" s="203">
        <v>0</v>
      </c>
      <c r="AC43" s="203">
        <v>12.38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26.35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146.63999999999999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2.4</v>
      </c>
      <c r="E44" s="203">
        <v>0</v>
      </c>
      <c r="F44" s="203">
        <v>4.1399999999999997</v>
      </c>
      <c r="G44" s="203">
        <v>13.52</v>
      </c>
      <c r="H44" s="203">
        <v>0</v>
      </c>
      <c r="I44" s="203">
        <v>16.98</v>
      </c>
      <c r="J44" s="203">
        <v>0.56000000000000005</v>
      </c>
      <c r="K44" s="203">
        <v>29.38</v>
      </c>
      <c r="L44" s="203">
        <v>47.92</v>
      </c>
      <c r="M44" s="203">
        <v>0</v>
      </c>
      <c r="N44" s="203">
        <v>1.1399999999999999</v>
      </c>
      <c r="O44" s="203">
        <v>1.89</v>
      </c>
      <c r="P44" s="203">
        <v>2.74</v>
      </c>
      <c r="Q44" s="203">
        <v>0.21</v>
      </c>
      <c r="R44" s="203">
        <v>0.41</v>
      </c>
      <c r="S44" s="203">
        <v>0</v>
      </c>
      <c r="T44" s="203">
        <v>0</v>
      </c>
      <c r="U44" s="203">
        <v>7.1</v>
      </c>
      <c r="V44" s="203">
        <v>0.2</v>
      </c>
      <c r="W44" s="203">
        <v>0.33</v>
      </c>
      <c r="X44" s="203">
        <v>1.41</v>
      </c>
      <c r="Y44" s="203">
        <v>0</v>
      </c>
      <c r="Z44" s="203">
        <v>2.35</v>
      </c>
      <c r="AA44" s="203">
        <v>0.79</v>
      </c>
      <c r="AB44" s="203">
        <v>0</v>
      </c>
      <c r="AC44" s="203">
        <v>12.38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26.35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146.63999999999999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2.4</v>
      </c>
      <c r="E45" s="203">
        <v>0</v>
      </c>
      <c r="F45" s="203">
        <v>4.1399999999999997</v>
      </c>
      <c r="G45" s="203">
        <v>13.52</v>
      </c>
      <c r="H45" s="203">
        <v>0</v>
      </c>
      <c r="I45" s="203">
        <v>16.98</v>
      </c>
      <c r="J45" s="203">
        <v>0.56000000000000005</v>
      </c>
      <c r="K45" s="203">
        <v>29.3</v>
      </c>
      <c r="L45" s="203">
        <v>47.91</v>
      </c>
      <c r="M45" s="203">
        <v>0</v>
      </c>
      <c r="N45" s="203">
        <v>1.1399999999999999</v>
      </c>
      <c r="O45" s="203">
        <v>1.89</v>
      </c>
      <c r="P45" s="203">
        <v>2.02</v>
      </c>
      <c r="Q45" s="203">
        <v>3.54</v>
      </c>
      <c r="R45" s="203">
        <v>5.57</v>
      </c>
      <c r="S45" s="203">
        <v>3.58</v>
      </c>
      <c r="T45" s="203">
        <v>0</v>
      </c>
      <c r="U45" s="203">
        <v>7.19</v>
      </c>
      <c r="V45" s="203">
        <v>5.27</v>
      </c>
      <c r="W45" s="203">
        <v>0.33</v>
      </c>
      <c r="X45" s="203">
        <v>1.41</v>
      </c>
      <c r="Y45" s="203">
        <v>0</v>
      </c>
      <c r="Z45" s="203">
        <v>2.35</v>
      </c>
      <c r="AA45" s="203">
        <v>0.79</v>
      </c>
      <c r="AB45" s="203">
        <v>0</v>
      </c>
      <c r="AC45" s="203">
        <v>12.38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26.35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146.63999999999999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2.4</v>
      </c>
      <c r="E46" s="203">
        <v>0</v>
      </c>
      <c r="F46" s="203">
        <v>4.1399999999999997</v>
      </c>
      <c r="G46" s="203">
        <v>13.52</v>
      </c>
      <c r="H46" s="203">
        <v>0</v>
      </c>
      <c r="I46" s="203">
        <v>16.98</v>
      </c>
      <c r="J46" s="203">
        <v>0.56000000000000005</v>
      </c>
      <c r="K46" s="203">
        <v>29.31</v>
      </c>
      <c r="L46" s="203">
        <v>47.91</v>
      </c>
      <c r="M46" s="203">
        <v>0</v>
      </c>
      <c r="N46" s="203">
        <v>1.1399999999999999</v>
      </c>
      <c r="O46" s="203">
        <v>1.89</v>
      </c>
      <c r="P46" s="203">
        <v>2.02</v>
      </c>
      <c r="Q46" s="203">
        <v>3.54</v>
      </c>
      <c r="R46" s="203">
        <v>5.57</v>
      </c>
      <c r="S46" s="203">
        <v>3.58</v>
      </c>
      <c r="T46" s="203">
        <v>0</v>
      </c>
      <c r="U46" s="203">
        <v>7.19</v>
      </c>
      <c r="V46" s="203">
        <v>5.27</v>
      </c>
      <c r="W46" s="203">
        <v>0.33</v>
      </c>
      <c r="X46" s="203">
        <v>1.41</v>
      </c>
      <c r="Y46" s="203">
        <v>0</v>
      </c>
      <c r="Z46" s="203">
        <v>2.35</v>
      </c>
      <c r="AA46" s="203">
        <v>0.79</v>
      </c>
      <c r="AB46" s="203">
        <v>0</v>
      </c>
      <c r="AC46" s="203">
        <v>12.38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26.35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146.63999999999999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2.4</v>
      </c>
      <c r="E47" s="203">
        <v>0</v>
      </c>
      <c r="F47" s="203">
        <v>4.1399999999999997</v>
      </c>
      <c r="G47" s="203">
        <v>13.52</v>
      </c>
      <c r="H47" s="203">
        <v>0</v>
      </c>
      <c r="I47" s="203">
        <v>16.98</v>
      </c>
      <c r="J47" s="203">
        <v>0.56000000000000005</v>
      </c>
      <c r="K47" s="203">
        <v>27.31</v>
      </c>
      <c r="L47" s="203">
        <v>47.91</v>
      </c>
      <c r="M47" s="203">
        <v>0</v>
      </c>
      <c r="N47" s="203">
        <v>1.1399999999999999</v>
      </c>
      <c r="O47" s="203">
        <v>1.89</v>
      </c>
      <c r="P47" s="203">
        <v>2.02</v>
      </c>
      <c r="Q47" s="203">
        <v>2.96</v>
      </c>
      <c r="R47" s="203">
        <v>5.57</v>
      </c>
      <c r="S47" s="203">
        <v>3.58</v>
      </c>
      <c r="T47" s="203">
        <v>0</v>
      </c>
      <c r="U47" s="203">
        <v>7.19</v>
      </c>
      <c r="V47" s="203">
        <v>5.27</v>
      </c>
      <c r="W47" s="203">
        <v>0.33</v>
      </c>
      <c r="X47" s="203">
        <v>1.41</v>
      </c>
      <c r="Y47" s="203">
        <v>0</v>
      </c>
      <c r="Z47" s="203">
        <v>1.74</v>
      </c>
      <c r="AA47" s="203">
        <v>11.43</v>
      </c>
      <c r="AB47" s="203">
        <v>0</v>
      </c>
      <c r="AC47" s="203">
        <v>12.38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26.35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146.63999999999999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2.4</v>
      </c>
      <c r="E48" s="203">
        <v>0</v>
      </c>
      <c r="F48" s="203">
        <v>4.1399999999999997</v>
      </c>
      <c r="G48" s="203">
        <v>13.52</v>
      </c>
      <c r="H48" s="203">
        <v>0</v>
      </c>
      <c r="I48" s="203">
        <v>16.98</v>
      </c>
      <c r="J48" s="203">
        <v>0.56000000000000005</v>
      </c>
      <c r="K48" s="203">
        <v>27.32</v>
      </c>
      <c r="L48" s="203">
        <v>47.91</v>
      </c>
      <c r="M48" s="203">
        <v>0</v>
      </c>
      <c r="N48" s="203">
        <v>1.1399999999999999</v>
      </c>
      <c r="O48" s="203">
        <v>1.89</v>
      </c>
      <c r="P48" s="203">
        <v>2.02</v>
      </c>
      <c r="Q48" s="203">
        <v>2.89</v>
      </c>
      <c r="R48" s="203">
        <v>5.57</v>
      </c>
      <c r="S48" s="203">
        <v>3.58</v>
      </c>
      <c r="T48" s="203">
        <v>0</v>
      </c>
      <c r="U48" s="203">
        <v>7.19</v>
      </c>
      <c r="V48" s="203">
        <v>5.27</v>
      </c>
      <c r="W48" s="203">
        <v>0.33</v>
      </c>
      <c r="X48" s="203">
        <v>1.41</v>
      </c>
      <c r="Y48" s="203">
        <v>0</v>
      </c>
      <c r="Z48" s="203">
        <v>1.74</v>
      </c>
      <c r="AA48" s="203">
        <v>11.43</v>
      </c>
      <c r="AB48" s="203">
        <v>0</v>
      </c>
      <c r="AC48" s="203">
        <v>12.38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26.35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146.63999999999999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2.4</v>
      </c>
      <c r="E49" s="203">
        <v>0</v>
      </c>
      <c r="F49" s="203">
        <v>4.1399999999999997</v>
      </c>
      <c r="G49" s="203">
        <v>13.52</v>
      </c>
      <c r="H49" s="203">
        <v>0</v>
      </c>
      <c r="I49" s="203">
        <v>16.98</v>
      </c>
      <c r="J49" s="203">
        <v>0.56000000000000005</v>
      </c>
      <c r="K49" s="203">
        <v>27.31</v>
      </c>
      <c r="L49" s="203">
        <v>47.91</v>
      </c>
      <c r="M49" s="203">
        <v>0</v>
      </c>
      <c r="N49" s="203">
        <v>1.1399999999999999</v>
      </c>
      <c r="O49" s="203">
        <v>1.89</v>
      </c>
      <c r="P49" s="203">
        <v>2.02</v>
      </c>
      <c r="Q49" s="203">
        <v>2.89</v>
      </c>
      <c r="R49" s="203">
        <v>5.57</v>
      </c>
      <c r="S49" s="203">
        <v>3.58</v>
      </c>
      <c r="T49" s="203">
        <v>0</v>
      </c>
      <c r="U49" s="203">
        <v>7.19</v>
      </c>
      <c r="V49" s="203">
        <v>5.27</v>
      </c>
      <c r="W49" s="203">
        <v>0.33</v>
      </c>
      <c r="X49" s="203">
        <v>1.41</v>
      </c>
      <c r="Y49" s="203">
        <v>0</v>
      </c>
      <c r="Z49" s="203">
        <v>2.35</v>
      </c>
      <c r="AA49" s="203">
        <v>11.12</v>
      </c>
      <c r="AB49" s="203">
        <v>0</v>
      </c>
      <c r="AC49" s="203">
        <v>12.38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26.35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146.63999999999999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2.4</v>
      </c>
      <c r="E50" s="203">
        <v>0</v>
      </c>
      <c r="F50" s="203">
        <v>4.1399999999999997</v>
      </c>
      <c r="G50" s="203">
        <v>13.52</v>
      </c>
      <c r="H50" s="203">
        <v>0</v>
      </c>
      <c r="I50" s="203">
        <v>16.98</v>
      </c>
      <c r="J50" s="203">
        <v>0.56000000000000005</v>
      </c>
      <c r="K50" s="203">
        <v>26.68</v>
      </c>
      <c r="L50" s="203">
        <v>48.23</v>
      </c>
      <c r="M50" s="203">
        <v>0</v>
      </c>
      <c r="N50" s="203">
        <v>1.1399999999999999</v>
      </c>
      <c r="O50" s="203">
        <v>1.89</v>
      </c>
      <c r="P50" s="203">
        <v>2.02</v>
      </c>
      <c r="Q50" s="203">
        <v>2.89</v>
      </c>
      <c r="R50" s="203">
        <v>5.57</v>
      </c>
      <c r="S50" s="203">
        <v>3.58</v>
      </c>
      <c r="T50" s="203">
        <v>0</v>
      </c>
      <c r="U50" s="203">
        <v>7.19</v>
      </c>
      <c r="V50" s="203">
        <v>5.27</v>
      </c>
      <c r="W50" s="203">
        <v>0.33</v>
      </c>
      <c r="X50" s="203">
        <v>1.41</v>
      </c>
      <c r="Y50" s="203">
        <v>0</v>
      </c>
      <c r="Z50" s="203">
        <v>2.35</v>
      </c>
      <c r="AA50" s="203">
        <v>11.12</v>
      </c>
      <c r="AB50" s="203">
        <v>0</v>
      </c>
      <c r="AC50" s="203">
        <v>12.38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26.35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146.63999999999999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2.4</v>
      </c>
      <c r="E51" s="203">
        <v>0</v>
      </c>
      <c r="F51" s="203">
        <v>4.1399999999999997</v>
      </c>
      <c r="G51" s="203">
        <v>13.52</v>
      </c>
      <c r="H51" s="203">
        <v>0</v>
      </c>
      <c r="I51" s="203">
        <v>16.98</v>
      </c>
      <c r="J51" s="203">
        <v>0.56000000000000005</v>
      </c>
      <c r="K51" s="203">
        <v>27.08</v>
      </c>
      <c r="L51" s="203">
        <v>48.23</v>
      </c>
      <c r="M51" s="203">
        <v>0</v>
      </c>
      <c r="N51" s="203">
        <v>1.1399999999999999</v>
      </c>
      <c r="O51" s="203">
        <v>1.89</v>
      </c>
      <c r="P51" s="203">
        <v>2.02</v>
      </c>
      <c r="Q51" s="203">
        <v>2.89</v>
      </c>
      <c r="R51" s="203">
        <v>5.57</v>
      </c>
      <c r="S51" s="203">
        <v>3.58</v>
      </c>
      <c r="T51" s="203">
        <v>0</v>
      </c>
      <c r="U51" s="203">
        <v>7.19</v>
      </c>
      <c r="V51" s="203">
        <v>5.27</v>
      </c>
      <c r="W51" s="203">
        <v>0.33</v>
      </c>
      <c r="X51" s="203">
        <v>1.41</v>
      </c>
      <c r="Y51" s="203">
        <v>0</v>
      </c>
      <c r="Z51" s="203">
        <v>2.35</v>
      </c>
      <c r="AA51" s="203">
        <v>11.12</v>
      </c>
      <c r="AB51" s="203">
        <v>0</v>
      </c>
      <c r="AC51" s="203">
        <v>12.74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27.07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143.52000000000001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2.4</v>
      </c>
      <c r="E52" s="203">
        <v>0</v>
      </c>
      <c r="F52" s="203">
        <v>4.1399999999999997</v>
      </c>
      <c r="G52" s="203">
        <v>13.52</v>
      </c>
      <c r="H52" s="203">
        <v>0</v>
      </c>
      <c r="I52" s="203">
        <v>16.98</v>
      </c>
      <c r="J52" s="203">
        <v>0.56000000000000005</v>
      </c>
      <c r="K52" s="203">
        <v>27.09</v>
      </c>
      <c r="L52" s="203">
        <v>48.23</v>
      </c>
      <c r="M52" s="203">
        <v>0</v>
      </c>
      <c r="N52" s="203">
        <v>1.1399999999999999</v>
      </c>
      <c r="O52" s="203">
        <v>1.89</v>
      </c>
      <c r="P52" s="203">
        <v>2.02</v>
      </c>
      <c r="Q52" s="203">
        <v>0</v>
      </c>
      <c r="R52" s="203">
        <v>0</v>
      </c>
      <c r="S52" s="203">
        <v>0</v>
      </c>
      <c r="T52" s="203">
        <v>0</v>
      </c>
      <c r="U52" s="203">
        <v>7.19</v>
      </c>
      <c r="V52" s="203">
        <v>0.2</v>
      </c>
      <c r="W52" s="203">
        <v>0.33</v>
      </c>
      <c r="X52" s="203">
        <v>1.41</v>
      </c>
      <c r="Y52" s="203">
        <v>0</v>
      </c>
      <c r="Z52" s="203">
        <v>2.35</v>
      </c>
      <c r="AA52" s="203">
        <v>11.12</v>
      </c>
      <c r="AB52" s="203">
        <v>0</v>
      </c>
      <c r="AC52" s="203">
        <v>12.74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27.07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143.52000000000001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2.4</v>
      </c>
      <c r="E53" s="203">
        <v>0</v>
      </c>
      <c r="F53" s="203">
        <v>4.1399999999999997</v>
      </c>
      <c r="G53" s="203">
        <v>13.52</v>
      </c>
      <c r="H53" s="203">
        <v>0</v>
      </c>
      <c r="I53" s="203">
        <v>16.98</v>
      </c>
      <c r="J53" s="203">
        <v>0.56000000000000005</v>
      </c>
      <c r="K53" s="203">
        <v>27.08</v>
      </c>
      <c r="L53" s="203">
        <v>48.23</v>
      </c>
      <c r="M53" s="203">
        <v>0</v>
      </c>
      <c r="N53" s="203">
        <v>1.1399999999999999</v>
      </c>
      <c r="O53" s="203">
        <v>1.89</v>
      </c>
      <c r="P53" s="203">
        <v>2.02</v>
      </c>
      <c r="Q53" s="203">
        <v>0</v>
      </c>
      <c r="R53" s="203">
        <v>0</v>
      </c>
      <c r="S53" s="203">
        <v>0</v>
      </c>
      <c r="T53" s="203">
        <v>0</v>
      </c>
      <c r="U53" s="203">
        <v>7.19</v>
      </c>
      <c r="V53" s="203">
        <v>0.2</v>
      </c>
      <c r="W53" s="203">
        <v>0.33</v>
      </c>
      <c r="X53" s="203">
        <v>1.41</v>
      </c>
      <c r="Y53" s="203">
        <v>0</v>
      </c>
      <c r="Z53" s="203">
        <v>22.65</v>
      </c>
      <c r="AA53" s="203">
        <v>11.12</v>
      </c>
      <c r="AB53" s="203">
        <v>0</v>
      </c>
      <c r="AC53" s="203">
        <v>1.92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27.07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143.52000000000001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2.4</v>
      </c>
      <c r="E54" s="203">
        <v>0</v>
      </c>
      <c r="F54" s="203">
        <v>4.1399999999999997</v>
      </c>
      <c r="G54" s="203">
        <v>13.52</v>
      </c>
      <c r="H54" s="203">
        <v>0</v>
      </c>
      <c r="I54" s="203">
        <v>16.98</v>
      </c>
      <c r="J54" s="203">
        <v>0.56000000000000005</v>
      </c>
      <c r="K54" s="203">
        <v>27.09</v>
      </c>
      <c r="L54" s="203">
        <v>48.23</v>
      </c>
      <c r="M54" s="203">
        <v>0</v>
      </c>
      <c r="N54" s="203">
        <v>1.1399999999999999</v>
      </c>
      <c r="O54" s="203">
        <v>1.89</v>
      </c>
      <c r="P54" s="203">
        <v>2.02</v>
      </c>
      <c r="Q54" s="203">
        <v>0</v>
      </c>
      <c r="R54" s="203">
        <v>0</v>
      </c>
      <c r="S54" s="203">
        <v>0</v>
      </c>
      <c r="T54" s="203">
        <v>0</v>
      </c>
      <c r="U54" s="203">
        <v>7.19</v>
      </c>
      <c r="V54" s="203">
        <v>0.2</v>
      </c>
      <c r="W54" s="203">
        <v>0.33</v>
      </c>
      <c r="X54" s="203">
        <v>1.41</v>
      </c>
      <c r="Y54" s="203">
        <v>0</v>
      </c>
      <c r="Z54" s="203">
        <v>22.65</v>
      </c>
      <c r="AA54" s="203">
        <v>11.12</v>
      </c>
      <c r="AB54" s="203">
        <v>0</v>
      </c>
      <c r="AC54" s="203">
        <v>1.92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27.07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143.52000000000001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2.4</v>
      </c>
      <c r="E55" s="203">
        <v>0</v>
      </c>
      <c r="F55" s="203">
        <v>4.1399999999999997</v>
      </c>
      <c r="G55" s="203">
        <v>13.52</v>
      </c>
      <c r="H55" s="203">
        <v>0</v>
      </c>
      <c r="I55" s="203">
        <v>16.98</v>
      </c>
      <c r="J55" s="203">
        <v>0.56000000000000005</v>
      </c>
      <c r="K55" s="203">
        <v>25.11</v>
      </c>
      <c r="L55" s="203">
        <v>48.23</v>
      </c>
      <c r="M55" s="203">
        <v>0</v>
      </c>
      <c r="N55" s="203">
        <v>1.1399999999999999</v>
      </c>
      <c r="O55" s="203">
        <v>1.89</v>
      </c>
      <c r="P55" s="203">
        <v>1.92</v>
      </c>
      <c r="Q55" s="203">
        <v>0</v>
      </c>
      <c r="R55" s="203">
        <v>0</v>
      </c>
      <c r="S55" s="203">
        <v>0</v>
      </c>
      <c r="T55" s="203">
        <v>0</v>
      </c>
      <c r="U55" s="203">
        <v>7.19</v>
      </c>
      <c r="V55" s="203">
        <v>0.2</v>
      </c>
      <c r="W55" s="203">
        <v>0.33</v>
      </c>
      <c r="X55" s="203">
        <v>1.4</v>
      </c>
      <c r="Y55" s="203">
        <v>0</v>
      </c>
      <c r="Z55" s="203">
        <v>22.65</v>
      </c>
      <c r="AA55" s="203">
        <v>11.12</v>
      </c>
      <c r="AB55" s="203">
        <v>0</v>
      </c>
      <c r="AC55" s="203">
        <v>12.74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27.09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143.52000000000001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2.4</v>
      </c>
      <c r="E56" s="203">
        <v>0</v>
      </c>
      <c r="F56" s="203">
        <v>4.1399999999999997</v>
      </c>
      <c r="G56" s="203">
        <v>13.52</v>
      </c>
      <c r="H56" s="203">
        <v>0</v>
      </c>
      <c r="I56" s="203">
        <v>16.98</v>
      </c>
      <c r="J56" s="203">
        <v>0.56000000000000005</v>
      </c>
      <c r="K56" s="203">
        <v>25.12</v>
      </c>
      <c r="L56" s="203">
        <v>48.23</v>
      </c>
      <c r="M56" s="203">
        <v>0</v>
      </c>
      <c r="N56" s="203">
        <v>1.1399999999999999</v>
      </c>
      <c r="O56" s="203">
        <v>1.89</v>
      </c>
      <c r="P56" s="203">
        <v>1.92</v>
      </c>
      <c r="Q56" s="203">
        <v>0</v>
      </c>
      <c r="R56" s="203">
        <v>0</v>
      </c>
      <c r="S56" s="203">
        <v>0</v>
      </c>
      <c r="T56" s="203">
        <v>0</v>
      </c>
      <c r="U56" s="203">
        <v>7.19</v>
      </c>
      <c r="V56" s="203">
        <v>0.2</v>
      </c>
      <c r="W56" s="203">
        <v>0.33</v>
      </c>
      <c r="X56" s="203">
        <v>1.41</v>
      </c>
      <c r="Y56" s="203">
        <v>0</v>
      </c>
      <c r="Z56" s="203">
        <v>22.65</v>
      </c>
      <c r="AA56" s="203">
        <v>11.12</v>
      </c>
      <c r="AB56" s="203">
        <v>0</v>
      </c>
      <c r="AC56" s="203">
        <v>12.74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27.07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143.52000000000001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2.4</v>
      </c>
      <c r="E57" s="203">
        <v>0</v>
      </c>
      <c r="F57" s="203">
        <v>4.1399999999999997</v>
      </c>
      <c r="G57" s="203">
        <v>13.52</v>
      </c>
      <c r="H57" s="203">
        <v>0</v>
      </c>
      <c r="I57" s="203">
        <v>16.98</v>
      </c>
      <c r="J57" s="203">
        <v>0.56000000000000005</v>
      </c>
      <c r="K57" s="203">
        <v>27.08</v>
      </c>
      <c r="L57" s="203">
        <v>48.23</v>
      </c>
      <c r="M57" s="203">
        <v>0</v>
      </c>
      <c r="N57" s="203">
        <v>1.1399999999999999</v>
      </c>
      <c r="O57" s="203">
        <v>1.89</v>
      </c>
      <c r="P57" s="203">
        <v>1.92</v>
      </c>
      <c r="Q57" s="203">
        <v>0</v>
      </c>
      <c r="R57" s="203">
        <v>0</v>
      </c>
      <c r="S57" s="203">
        <v>0</v>
      </c>
      <c r="T57" s="203">
        <v>0</v>
      </c>
      <c r="U57" s="203">
        <v>7.19</v>
      </c>
      <c r="V57" s="203">
        <v>0.2</v>
      </c>
      <c r="W57" s="203">
        <v>0.33</v>
      </c>
      <c r="X57" s="203">
        <v>1.41</v>
      </c>
      <c r="Y57" s="203">
        <v>0</v>
      </c>
      <c r="Z57" s="203">
        <v>22.65</v>
      </c>
      <c r="AA57" s="203">
        <v>11.12</v>
      </c>
      <c r="AB57" s="203">
        <v>0</v>
      </c>
      <c r="AC57" s="203">
        <v>12.74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27.07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143.52000000000001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2.4</v>
      </c>
      <c r="E58" s="203">
        <v>0</v>
      </c>
      <c r="F58" s="203">
        <v>4.1399999999999997</v>
      </c>
      <c r="G58" s="203">
        <v>13.52</v>
      </c>
      <c r="H58" s="203">
        <v>0</v>
      </c>
      <c r="I58" s="203">
        <v>16.98</v>
      </c>
      <c r="J58" s="203">
        <v>0.56000000000000005</v>
      </c>
      <c r="K58" s="203">
        <v>27.09</v>
      </c>
      <c r="L58" s="203">
        <v>48.23</v>
      </c>
      <c r="M58" s="203">
        <v>0</v>
      </c>
      <c r="N58" s="203">
        <v>1.1399999999999999</v>
      </c>
      <c r="O58" s="203">
        <v>1.89</v>
      </c>
      <c r="P58" s="203">
        <v>1.92</v>
      </c>
      <c r="Q58" s="203">
        <v>0</v>
      </c>
      <c r="R58" s="203">
        <v>0</v>
      </c>
      <c r="S58" s="203">
        <v>0</v>
      </c>
      <c r="T58" s="203">
        <v>0</v>
      </c>
      <c r="U58" s="203">
        <v>7.19</v>
      </c>
      <c r="V58" s="203">
        <v>0.2</v>
      </c>
      <c r="W58" s="203">
        <v>0.33</v>
      </c>
      <c r="X58" s="203">
        <v>1.41</v>
      </c>
      <c r="Y58" s="203">
        <v>0</v>
      </c>
      <c r="Z58" s="203">
        <v>28.66</v>
      </c>
      <c r="AA58" s="203">
        <v>0.79</v>
      </c>
      <c r="AB58" s="203">
        <v>0</v>
      </c>
      <c r="AC58" s="203">
        <v>12.74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27.07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143.52000000000001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2.4</v>
      </c>
      <c r="E59" s="203">
        <v>0</v>
      </c>
      <c r="F59" s="203">
        <v>4.1399999999999997</v>
      </c>
      <c r="G59" s="203">
        <v>13.52</v>
      </c>
      <c r="H59" s="203">
        <v>0</v>
      </c>
      <c r="I59" s="203">
        <v>16.98</v>
      </c>
      <c r="J59" s="203">
        <v>0.56000000000000005</v>
      </c>
      <c r="K59" s="203">
        <v>26.74</v>
      </c>
      <c r="L59" s="203">
        <v>48.87</v>
      </c>
      <c r="M59" s="203">
        <v>0</v>
      </c>
      <c r="N59" s="203">
        <v>1.1399999999999999</v>
      </c>
      <c r="O59" s="203">
        <v>1.89</v>
      </c>
      <c r="P59" s="203">
        <v>1.92</v>
      </c>
      <c r="Q59" s="203">
        <v>0</v>
      </c>
      <c r="R59" s="203">
        <v>0</v>
      </c>
      <c r="S59" s="203">
        <v>0</v>
      </c>
      <c r="T59" s="203">
        <v>0</v>
      </c>
      <c r="U59" s="203">
        <v>7.19</v>
      </c>
      <c r="V59" s="203">
        <v>0.2</v>
      </c>
      <c r="W59" s="203">
        <v>0.33</v>
      </c>
      <c r="X59" s="203">
        <v>1.41</v>
      </c>
      <c r="Y59" s="203">
        <v>0</v>
      </c>
      <c r="Z59" s="203">
        <v>28.66</v>
      </c>
      <c r="AA59" s="203">
        <v>0.79</v>
      </c>
      <c r="AB59" s="203">
        <v>0</v>
      </c>
      <c r="AC59" s="203">
        <v>12.74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27.07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143.52000000000001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2.4</v>
      </c>
      <c r="E60" s="203">
        <v>0</v>
      </c>
      <c r="F60" s="203">
        <v>4.1399999999999997</v>
      </c>
      <c r="G60" s="203">
        <v>13.52</v>
      </c>
      <c r="H60" s="203">
        <v>0</v>
      </c>
      <c r="I60" s="203">
        <v>16.98</v>
      </c>
      <c r="J60" s="203">
        <v>0.56000000000000005</v>
      </c>
      <c r="K60" s="203">
        <v>25.79</v>
      </c>
      <c r="L60" s="203">
        <v>48.23</v>
      </c>
      <c r="M60" s="203">
        <v>0</v>
      </c>
      <c r="N60" s="203">
        <v>1.1399999999999999</v>
      </c>
      <c r="O60" s="203">
        <v>1.89</v>
      </c>
      <c r="P60" s="203">
        <v>1.92</v>
      </c>
      <c r="Q60" s="203">
        <v>0.2</v>
      </c>
      <c r="R60" s="203">
        <v>0.4</v>
      </c>
      <c r="S60" s="203">
        <v>0.25</v>
      </c>
      <c r="T60" s="203">
        <v>0</v>
      </c>
      <c r="U60" s="203">
        <v>7.19</v>
      </c>
      <c r="V60" s="203">
        <v>0.2</v>
      </c>
      <c r="W60" s="203">
        <v>0.33</v>
      </c>
      <c r="X60" s="203">
        <v>1.41</v>
      </c>
      <c r="Y60" s="203">
        <v>0</v>
      </c>
      <c r="Z60" s="203">
        <v>28.66</v>
      </c>
      <c r="AA60" s="203">
        <v>0.79</v>
      </c>
      <c r="AB60" s="203">
        <v>0</v>
      </c>
      <c r="AC60" s="203">
        <v>1.92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15.81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143.52000000000001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2.4</v>
      </c>
      <c r="E61" s="203">
        <v>0</v>
      </c>
      <c r="F61" s="203">
        <v>4.1399999999999997</v>
      </c>
      <c r="G61" s="203">
        <v>13.52</v>
      </c>
      <c r="H61" s="203">
        <v>0</v>
      </c>
      <c r="I61" s="203">
        <v>16.98</v>
      </c>
      <c r="J61" s="203">
        <v>0.56000000000000005</v>
      </c>
      <c r="K61" s="203">
        <v>1.94</v>
      </c>
      <c r="L61" s="203">
        <v>48.23</v>
      </c>
      <c r="M61" s="203">
        <v>0</v>
      </c>
      <c r="N61" s="203">
        <v>1.1399999999999999</v>
      </c>
      <c r="O61" s="203">
        <v>1.89</v>
      </c>
      <c r="P61" s="203">
        <v>1.92</v>
      </c>
      <c r="Q61" s="203">
        <v>0.2</v>
      </c>
      <c r="R61" s="203">
        <v>0.4</v>
      </c>
      <c r="S61" s="203">
        <v>0.25</v>
      </c>
      <c r="T61" s="203">
        <v>0</v>
      </c>
      <c r="U61" s="203">
        <v>7.19</v>
      </c>
      <c r="V61" s="203">
        <v>0.2</v>
      </c>
      <c r="W61" s="203">
        <v>0.33</v>
      </c>
      <c r="X61" s="203">
        <v>1.41</v>
      </c>
      <c r="Y61" s="203">
        <v>0</v>
      </c>
      <c r="Z61" s="203">
        <v>28.66</v>
      </c>
      <c r="AA61" s="203">
        <v>0.79</v>
      </c>
      <c r="AB61" s="203">
        <v>0</v>
      </c>
      <c r="AC61" s="203">
        <v>12.74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27.09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143.52000000000001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2.4</v>
      </c>
      <c r="E62" s="203">
        <v>0</v>
      </c>
      <c r="F62" s="203">
        <v>4.1399999999999997</v>
      </c>
      <c r="G62" s="203">
        <v>13.52</v>
      </c>
      <c r="H62" s="203">
        <v>0</v>
      </c>
      <c r="I62" s="203">
        <v>16.98</v>
      </c>
      <c r="J62" s="203">
        <v>0.56000000000000005</v>
      </c>
      <c r="K62" s="203">
        <v>1.94</v>
      </c>
      <c r="L62" s="203">
        <v>2.4500000000000002</v>
      </c>
      <c r="M62" s="203">
        <v>0</v>
      </c>
      <c r="N62" s="203">
        <v>1.1399999999999999</v>
      </c>
      <c r="O62" s="203">
        <v>1.89</v>
      </c>
      <c r="P62" s="203">
        <v>1.92</v>
      </c>
      <c r="Q62" s="203">
        <v>0.2</v>
      </c>
      <c r="R62" s="203">
        <v>0.4</v>
      </c>
      <c r="S62" s="203">
        <v>0.25</v>
      </c>
      <c r="T62" s="203">
        <v>0</v>
      </c>
      <c r="U62" s="203">
        <v>7.19</v>
      </c>
      <c r="V62" s="203">
        <v>0.2</v>
      </c>
      <c r="W62" s="203">
        <v>0.33</v>
      </c>
      <c r="X62" s="203">
        <v>1.41</v>
      </c>
      <c r="Y62" s="203">
        <v>0</v>
      </c>
      <c r="Z62" s="203">
        <v>2.35</v>
      </c>
      <c r="AA62" s="203">
        <v>0.79</v>
      </c>
      <c r="AB62" s="203">
        <v>0</v>
      </c>
      <c r="AC62" s="203">
        <v>12.74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27.07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143.52000000000001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2.4</v>
      </c>
      <c r="E63" s="203">
        <v>0</v>
      </c>
      <c r="F63" s="203">
        <v>4.1399999999999997</v>
      </c>
      <c r="G63" s="203">
        <v>13.52</v>
      </c>
      <c r="H63" s="203">
        <v>0</v>
      </c>
      <c r="I63" s="203">
        <v>16.98</v>
      </c>
      <c r="J63" s="203">
        <v>0.56000000000000005</v>
      </c>
      <c r="K63" s="203">
        <v>1.94</v>
      </c>
      <c r="L63" s="203">
        <v>2.4500000000000002</v>
      </c>
      <c r="M63" s="203">
        <v>0</v>
      </c>
      <c r="N63" s="203">
        <v>1.1399999999999999</v>
      </c>
      <c r="O63" s="203">
        <v>1.89</v>
      </c>
      <c r="P63" s="203">
        <v>1.92</v>
      </c>
      <c r="Q63" s="203">
        <v>0.2</v>
      </c>
      <c r="R63" s="203">
        <v>0.4</v>
      </c>
      <c r="S63" s="203">
        <v>0.25</v>
      </c>
      <c r="T63" s="203">
        <v>0</v>
      </c>
      <c r="U63" s="203">
        <v>7.19</v>
      </c>
      <c r="V63" s="203">
        <v>0.2</v>
      </c>
      <c r="W63" s="203">
        <v>0.33</v>
      </c>
      <c r="X63" s="203">
        <v>1.41</v>
      </c>
      <c r="Y63" s="203">
        <v>0</v>
      </c>
      <c r="Z63" s="203">
        <v>2.35</v>
      </c>
      <c r="AA63" s="203">
        <v>0.79</v>
      </c>
      <c r="AB63" s="203">
        <v>0</v>
      </c>
      <c r="AC63" s="203">
        <v>12.38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27.07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143.52000000000001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2.4</v>
      </c>
      <c r="E64" s="203">
        <v>0</v>
      </c>
      <c r="F64" s="203">
        <v>4.1399999999999997</v>
      </c>
      <c r="G64" s="203">
        <v>13.52</v>
      </c>
      <c r="H64" s="203">
        <v>0</v>
      </c>
      <c r="I64" s="203">
        <v>16.98</v>
      </c>
      <c r="J64" s="203">
        <v>0.56000000000000005</v>
      </c>
      <c r="K64" s="203">
        <v>1.94</v>
      </c>
      <c r="L64" s="203">
        <v>2.4500000000000002</v>
      </c>
      <c r="M64" s="203">
        <v>0</v>
      </c>
      <c r="N64" s="203">
        <v>1.1399999999999999</v>
      </c>
      <c r="O64" s="203">
        <v>1.89</v>
      </c>
      <c r="P64" s="203">
        <v>1.92</v>
      </c>
      <c r="Q64" s="203">
        <v>0.2</v>
      </c>
      <c r="R64" s="203">
        <v>0.4</v>
      </c>
      <c r="S64" s="203">
        <v>0.25</v>
      </c>
      <c r="T64" s="203">
        <v>0</v>
      </c>
      <c r="U64" s="203">
        <v>7.19</v>
      </c>
      <c r="V64" s="203">
        <v>0.2</v>
      </c>
      <c r="W64" s="203">
        <v>0.33</v>
      </c>
      <c r="X64" s="203">
        <v>1.41</v>
      </c>
      <c r="Y64" s="203">
        <v>0</v>
      </c>
      <c r="Z64" s="203">
        <v>2.35</v>
      </c>
      <c r="AA64" s="203">
        <v>0.79</v>
      </c>
      <c r="AB64" s="203">
        <v>0</v>
      </c>
      <c r="AC64" s="203">
        <v>12.38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27.07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143.52000000000001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2.4</v>
      </c>
      <c r="E65" s="203">
        <v>0</v>
      </c>
      <c r="F65" s="203">
        <v>4.1399999999999997</v>
      </c>
      <c r="G65" s="203">
        <v>13.52</v>
      </c>
      <c r="H65" s="203">
        <v>0</v>
      </c>
      <c r="I65" s="203">
        <v>16.98</v>
      </c>
      <c r="J65" s="203">
        <v>0.56000000000000005</v>
      </c>
      <c r="K65" s="203">
        <v>1.94</v>
      </c>
      <c r="L65" s="203">
        <v>2.4500000000000002</v>
      </c>
      <c r="M65" s="203">
        <v>0</v>
      </c>
      <c r="N65" s="203">
        <v>1.1399999999999999</v>
      </c>
      <c r="O65" s="203">
        <v>1.89</v>
      </c>
      <c r="P65" s="203">
        <v>2.29</v>
      </c>
      <c r="Q65" s="203">
        <v>0.2</v>
      </c>
      <c r="R65" s="203">
        <v>0.4</v>
      </c>
      <c r="S65" s="203">
        <v>0.25</v>
      </c>
      <c r="T65" s="203">
        <v>0</v>
      </c>
      <c r="U65" s="203">
        <v>7.37</v>
      </c>
      <c r="V65" s="203">
        <v>0.2</v>
      </c>
      <c r="W65" s="203">
        <v>0.33</v>
      </c>
      <c r="X65" s="203">
        <v>1.41</v>
      </c>
      <c r="Y65" s="203">
        <v>0</v>
      </c>
      <c r="Z65" s="203">
        <v>3.89</v>
      </c>
      <c r="AA65" s="203">
        <v>0.79</v>
      </c>
      <c r="AB65" s="203">
        <v>0</v>
      </c>
      <c r="AC65" s="203">
        <v>12.38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27.07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143.52000000000001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2.4</v>
      </c>
      <c r="E66" s="203">
        <v>0</v>
      </c>
      <c r="F66" s="203">
        <v>4.1399999999999997</v>
      </c>
      <c r="G66" s="203">
        <v>13.52</v>
      </c>
      <c r="H66" s="203">
        <v>0</v>
      </c>
      <c r="I66" s="203">
        <v>16.98</v>
      </c>
      <c r="J66" s="203">
        <v>0.56000000000000005</v>
      </c>
      <c r="K66" s="203">
        <v>1.94</v>
      </c>
      <c r="L66" s="203">
        <v>2.4500000000000002</v>
      </c>
      <c r="M66" s="203">
        <v>0</v>
      </c>
      <c r="N66" s="203">
        <v>1.1399999999999999</v>
      </c>
      <c r="O66" s="203">
        <v>1.89</v>
      </c>
      <c r="P66" s="203">
        <v>2.29</v>
      </c>
      <c r="Q66" s="203">
        <v>0.2</v>
      </c>
      <c r="R66" s="203">
        <v>0.4</v>
      </c>
      <c r="S66" s="203">
        <v>0.25</v>
      </c>
      <c r="T66" s="203">
        <v>0</v>
      </c>
      <c r="U66" s="203">
        <v>7.46</v>
      </c>
      <c r="V66" s="203">
        <v>0.2</v>
      </c>
      <c r="W66" s="203">
        <v>0.33</v>
      </c>
      <c r="X66" s="203">
        <v>1.41</v>
      </c>
      <c r="Y66" s="203">
        <v>0</v>
      </c>
      <c r="Z66" s="203">
        <v>3.89</v>
      </c>
      <c r="AA66" s="203">
        <v>0.79</v>
      </c>
      <c r="AB66" s="203">
        <v>0</v>
      </c>
      <c r="AC66" s="203">
        <v>12.38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27.07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143.52000000000001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2.4</v>
      </c>
      <c r="E67" s="203">
        <v>0</v>
      </c>
      <c r="F67" s="203">
        <v>4.1399999999999997</v>
      </c>
      <c r="G67" s="203">
        <v>13.52</v>
      </c>
      <c r="H67" s="203">
        <v>0</v>
      </c>
      <c r="I67" s="203">
        <v>16.98</v>
      </c>
      <c r="J67" s="203">
        <v>0.56000000000000005</v>
      </c>
      <c r="K67" s="203">
        <v>1.94</v>
      </c>
      <c r="L67" s="203">
        <v>2.4500000000000002</v>
      </c>
      <c r="M67" s="203">
        <v>0</v>
      </c>
      <c r="N67" s="203">
        <v>1.1399999999999999</v>
      </c>
      <c r="O67" s="203">
        <v>1.89</v>
      </c>
      <c r="P67" s="203">
        <v>2.29</v>
      </c>
      <c r="Q67" s="203">
        <v>0.2</v>
      </c>
      <c r="R67" s="203">
        <v>0.4</v>
      </c>
      <c r="S67" s="203">
        <v>0.25</v>
      </c>
      <c r="T67" s="203">
        <v>0</v>
      </c>
      <c r="U67" s="203">
        <v>7.46</v>
      </c>
      <c r="V67" s="203">
        <v>0.2</v>
      </c>
      <c r="W67" s="203">
        <v>0.33</v>
      </c>
      <c r="X67" s="203">
        <v>1.41</v>
      </c>
      <c r="Y67" s="203">
        <v>0</v>
      </c>
      <c r="Z67" s="203">
        <v>4.6100000000000003</v>
      </c>
      <c r="AA67" s="203">
        <v>0.79</v>
      </c>
      <c r="AB67" s="203">
        <v>0</v>
      </c>
      <c r="AC67" s="203">
        <v>12.38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27.09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143.52000000000001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2.4</v>
      </c>
      <c r="E68" s="203">
        <v>0</v>
      </c>
      <c r="F68" s="203">
        <v>4.1399999999999997</v>
      </c>
      <c r="G68" s="203">
        <v>13.52</v>
      </c>
      <c r="H68" s="203">
        <v>0</v>
      </c>
      <c r="I68" s="203">
        <v>16.98</v>
      </c>
      <c r="J68" s="203">
        <v>0.56000000000000005</v>
      </c>
      <c r="K68" s="203">
        <v>1.94</v>
      </c>
      <c r="L68" s="203">
        <v>2.4500000000000002</v>
      </c>
      <c r="M68" s="203">
        <v>0</v>
      </c>
      <c r="N68" s="203">
        <v>1.1399999999999999</v>
      </c>
      <c r="O68" s="203">
        <v>1.89</v>
      </c>
      <c r="P68" s="203">
        <v>2.29</v>
      </c>
      <c r="Q68" s="203">
        <v>0.2</v>
      </c>
      <c r="R68" s="203">
        <v>0.4</v>
      </c>
      <c r="S68" s="203">
        <v>0.25</v>
      </c>
      <c r="T68" s="203">
        <v>0</v>
      </c>
      <c r="U68" s="203">
        <v>7.46</v>
      </c>
      <c r="V68" s="203">
        <v>0.2</v>
      </c>
      <c r="W68" s="203">
        <v>0.33</v>
      </c>
      <c r="X68" s="203">
        <v>1.41</v>
      </c>
      <c r="Y68" s="203">
        <v>0</v>
      </c>
      <c r="Z68" s="203">
        <v>4.6100000000000003</v>
      </c>
      <c r="AA68" s="203">
        <v>0.79</v>
      </c>
      <c r="AB68" s="203">
        <v>0</v>
      </c>
      <c r="AC68" s="203">
        <v>12.38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27.07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143.52000000000001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2.4</v>
      </c>
      <c r="E69" s="203">
        <v>0</v>
      </c>
      <c r="F69" s="203">
        <v>4.1399999999999997</v>
      </c>
      <c r="G69" s="203">
        <v>13.52</v>
      </c>
      <c r="H69" s="203">
        <v>0</v>
      </c>
      <c r="I69" s="203">
        <v>16.98</v>
      </c>
      <c r="J69" s="203">
        <v>0.56000000000000005</v>
      </c>
      <c r="K69" s="203">
        <v>1.94</v>
      </c>
      <c r="L69" s="203">
        <v>2.4500000000000002</v>
      </c>
      <c r="M69" s="203">
        <v>0</v>
      </c>
      <c r="N69" s="203">
        <v>1.1399999999999999</v>
      </c>
      <c r="O69" s="203">
        <v>1.89</v>
      </c>
      <c r="P69" s="203">
        <v>2.29</v>
      </c>
      <c r="Q69" s="203">
        <v>0.2</v>
      </c>
      <c r="R69" s="203">
        <v>0.4</v>
      </c>
      <c r="S69" s="203">
        <v>0.25</v>
      </c>
      <c r="T69" s="203">
        <v>0</v>
      </c>
      <c r="U69" s="203">
        <v>7.95</v>
      </c>
      <c r="V69" s="203">
        <v>0.2</v>
      </c>
      <c r="W69" s="203">
        <v>0.33</v>
      </c>
      <c r="X69" s="203">
        <v>1.41</v>
      </c>
      <c r="Y69" s="203">
        <v>0</v>
      </c>
      <c r="Z69" s="203">
        <v>6.11</v>
      </c>
      <c r="AA69" s="203">
        <v>0.79</v>
      </c>
      <c r="AB69" s="203">
        <v>0</v>
      </c>
      <c r="AC69" s="203">
        <v>12.38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27.07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143.52000000000001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2.4</v>
      </c>
      <c r="E70" s="203">
        <v>0</v>
      </c>
      <c r="F70" s="203">
        <v>4.1399999999999997</v>
      </c>
      <c r="G70" s="203">
        <v>13.52</v>
      </c>
      <c r="H70" s="203">
        <v>0</v>
      </c>
      <c r="I70" s="203">
        <v>16.98</v>
      </c>
      <c r="J70" s="203">
        <v>0.56000000000000005</v>
      </c>
      <c r="K70" s="203">
        <v>1.94</v>
      </c>
      <c r="L70" s="203">
        <v>2.4500000000000002</v>
      </c>
      <c r="M70" s="203">
        <v>0</v>
      </c>
      <c r="N70" s="203">
        <v>1.1399999999999999</v>
      </c>
      <c r="O70" s="203">
        <v>1.89</v>
      </c>
      <c r="P70" s="203">
        <v>2.29</v>
      </c>
      <c r="Q70" s="203">
        <v>0.2</v>
      </c>
      <c r="R70" s="203">
        <v>0.4</v>
      </c>
      <c r="S70" s="203">
        <v>0.25</v>
      </c>
      <c r="T70" s="203">
        <v>0</v>
      </c>
      <c r="U70" s="203">
        <v>8.11</v>
      </c>
      <c r="V70" s="203">
        <v>0.2</v>
      </c>
      <c r="W70" s="203">
        <v>0.33</v>
      </c>
      <c r="X70" s="203">
        <v>1.41</v>
      </c>
      <c r="Y70" s="203">
        <v>0</v>
      </c>
      <c r="Z70" s="203">
        <v>6.11</v>
      </c>
      <c r="AA70" s="203">
        <v>0.79</v>
      </c>
      <c r="AB70" s="203">
        <v>0</v>
      </c>
      <c r="AC70" s="203">
        <v>12.38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27.07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143.52000000000001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2.4</v>
      </c>
      <c r="E71" s="203">
        <v>0</v>
      </c>
      <c r="F71" s="203">
        <v>4.1399999999999997</v>
      </c>
      <c r="G71" s="203">
        <v>13.52</v>
      </c>
      <c r="H71" s="203">
        <v>0</v>
      </c>
      <c r="I71" s="203">
        <v>16.98</v>
      </c>
      <c r="J71" s="203">
        <v>0.56000000000000005</v>
      </c>
      <c r="K71" s="203">
        <v>1.94</v>
      </c>
      <c r="L71" s="203">
        <v>2.4500000000000002</v>
      </c>
      <c r="M71" s="203">
        <v>0</v>
      </c>
      <c r="N71" s="203">
        <v>1.1399999999999999</v>
      </c>
      <c r="O71" s="203">
        <v>1.89</v>
      </c>
      <c r="P71" s="203">
        <v>2.29</v>
      </c>
      <c r="Q71" s="203">
        <v>0.2</v>
      </c>
      <c r="R71" s="203">
        <v>0.4</v>
      </c>
      <c r="S71" s="203">
        <v>0.25</v>
      </c>
      <c r="T71" s="203">
        <v>0</v>
      </c>
      <c r="U71" s="203">
        <v>8.4</v>
      </c>
      <c r="V71" s="203">
        <v>0.2</v>
      </c>
      <c r="W71" s="203">
        <v>0.33</v>
      </c>
      <c r="X71" s="203">
        <v>1.41</v>
      </c>
      <c r="Y71" s="203">
        <v>0</v>
      </c>
      <c r="Z71" s="203">
        <v>2.35</v>
      </c>
      <c r="AA71" s="203">
        <v>0.79</v>
      </c>
      <c r="AB71" s="203">
        <v>0</v>
      </c>
      <c r="AC71" s="203">
        <v>12.38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27.07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143.52000000000001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2.4</v>
      </c>
      <c r="E72" s="203">
        <v>0</v>
      </c>
      <c r="F72" s="203">
        <v>4.1399999999999997</v>
      </c>
      <c r="G72" s="203">
        <v>13.52</v>
      </c>
      <c r="H72" s="203">
        <v>0</v>
      </c>
      <c r="I72" s="203">
        <v>16.98</v>
      </c>
      <c r="J72" s="203">
        <v>0.56000000000000005</v>
      </c>
      <c r="K72" s="203">
        <v>1.94</v>
      </c>
      <c r="L72" s="203">
        <v>2.4500000000000002</v>
      </c>
      <c r="M72" s="203">
        <v>0</v>
      </c>
      <c r="N72" s="203">
        <v>1.1399999999999999</v>
      </c>
      <c r="O72" s="203">
        <v>1.89</v>
      </c>
      <c r="P72" s="203">
        <v>2.29</v>
      </c>
      <c r="Q72" s="203">
        <v>0.2</v>
      </c>
      <c r="R72" s="203">
        <v>0.4</v>
      </c>
      <c r="S72" s="203">
        <v>0.25</v>
      </c>
      <c r="T72" s="203">
        <v>0</v>
      </c>
      <c r="U72" s="203">
        <v>8.5399999999999991</v>
      </c>
      <c r="V72" s="203">
        <v>0.2</v>
      </c>
      <c r="W72" s="203">
        <v>0.33</v>
      </c>
      <c r="X72" s="203">
        <v>1.41</v>
      </c>
      <c r="Y72" s="203">
        <v>0</v>
      </c>
      <c r="Z72" s="203">
        <v>2.35</v>
      </c>
      <c r="AA72" s="203">
        <v>0.79</v>
      </c>
      <c r="AB72" s="203">
        <v>0</v>
      </c>
      <c r="AC72" s="203">
        <v>12.38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27.07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143.52000000000001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2.4</v>
      </c>
      <c r="E73" s="203">
        <v>0</v>
      </c>
      <c r="F73" s="203">
        <v>4.1399999999999997</v>
      </c>
      <c r="G73" s="203">
        <v>13.52</v>
      </c>
      <c r="H73" s="203">
        <v>0</v>
      </c>
      <c r="I73" s="203">
        <v>16.98</v>
      </c>
      <c r="J73" s="203">
        <v>0.56000000000000005</v>
      </c>
      <c r="K73" s="203">
        <v>1.94</v>
      </c>
      <c r="L73" s="203">
        <v>2.4500000000000002</v>
      </c>
      <c r="M73" s="203">
        <v>0</v>
      </c>
      <c r="N73" s="203">
        <v>1.1399999999999999</v>
      </c>
      <c r="O73" s="203">
        <v>1.89</v>
      </c>
      <c r="P73" s="203">
        <v>2.29</v>
      </c>
      <c r="Q73" s="203">
        <v>0.2</v>
      </c>
      <c r="R73" s="203">
        <v>0.4</v>
      </c>
      <c r="S73" s="203">
        <v>0.25</v>
      </c>
      <c r="T73" s="203">
        <v>0</v>
      </c>
      <c r="U73" s="203">
        <v>8.69</v>
      </c>
      <c r="V73" s="203">
        <v>0.2</v>
      </c>
      <c r="W73" s="203">
        <v>0.33</v>
      </c>
      <c r="X73" s="203">
        <v>1.41</v>
      </c>
      <c r="Y73" s="203">
        <v>0</v>
      </c>
      <c r="Z73" s="203">
        <v>2.35</v>
      </c>
      <c r="AA73" s="203">
        <v>0.79</v>
      </c>
      <c r="AB73" s="203">
        <v>0</v>
      </c>
      <c r="AC73" s="203">
        <v>12.38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27.09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143.52000000000001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2.4</v>
      </c>
      <c r="E74" s="203">
        <v>0</v>
      </c>
      <c r="F74" s="203">
        <v>4.1399999999999997</v>
      </c>
      <c r="G74" s="203">
        <v>13.52</v>
      </c>
      <c r="H74" s="203">
        <v>0</v>
      </c>
      <c r="I74" s="203">
        <v>16.98</v>
      </c>
      <c r="J74" s="203">
        <v>0.56000000000000005</v>
      </c>
      <c r="K74" s="203">
        <v>1.94</v>
      </c>
      <c r="L74" s="203">
        <v>2.4500000000000002</v>
      </c>
      <c r="M74" s="203">
        <v>0</v>
      </c>
      <c r="N74" s="203">
        <v>1.1399999999999999</v>
      </c>
      <c r="O74" s="203">
        <v>1.89</v>
      </c>
      <c r="P74" s="203">
        <v>2.29</v>
      </c>
      <c r="Q74" s="203">
        <v>0.2</v>
      </c>
      <c r="R74" s="203">
        <v>0.4</v>
      </c>
      <c r="S74" s="203">
        <v>0.25</v>
      </c>
      <c r="T74" s="203">
        <v>0</v>
      </c>
      <c r="U74" s="203">
        <v>8.84</v>
      </c>
      <c r="V74" s="203">
        <v>0.2</v>
      </c>
      <c r="W74" s="203">
        <v>0.33</v>
      </c>
      <c r="X74" s="203">
        <v>1.41</v>
      </c>
      <c r="Y74" s="203">
        <v>0</v>
      </c>
      <c r="Z74" s="203">
        <v>2.35</v>
      </c>
      <c r="AA74" s="203">
        <v>0.79</v>
      </c>
      <c r="AB74" s="203">
        <v>0</v>
      </c>
      <c r="AC74" s="203">
        <v>12.38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27.07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143.52000000000001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2.4</v>
      </c>
      <c r="E75" s="203">
        <v>0</v>
      </c>
      <c r="F75" s="203">
        <v>4.1399999999999997</v>
      </c>
      <c r="G75" s="203">
        <v>13.52</v>
      </c>
      <c r="H75" s="203">
        <v>0</v>
      </c>
      <c r="I75" s="203">
        <v>16.98</v>
      </c>
      <c r="J75" s="203">
        <v>0.56000000000000005</v>
      </c>
      <c r="K75" s="203">
        <v>1.94</v>
      </c>
      <c r="L75" s="203">
        <v>2.4500000000000002</v>
      </c>
      <c r="M75" s="203">
        <v>0</v>
      </c>
      <c r="N75" s="203">
        <v>1.1399999999999999</v>
      </c>
      <c r="O75" s="203">
        <v>1.89</v>
      </c>
      <c r="P75" s="203">
        <v>1.94</v>
      </c>
      <c r="Q75" s="203">
        <v>0.2</v>
      </c>
      <c r="R75" s="203">
        <v>0.4</v>
      </c>
      <c r="S75" s="203">
        <v>0.25</v>
      </c>
      <c r="T75" s="203">
        <v>0</v>
      </c>
      <c r="U75" s="203">
        <v>8.99</v>
      </c>
      <c r="V75" s="203">
        <v>0.2</v>
      </c>
      <c r="W75" s="203">
        <v>0.33</v>
      </c>
      <c r="X75" s="203">
        <v>1.41</v>
      </c>
      <c r="Y75" s="203">
        <v>0</v>
      </c>
      <c r="Z75" s="203">
        <v>4.03</v>
      </c>
      <c r="AA75" s="203">
        <v>0.79</v>
      </c>
      <c r="AB75" s="203">
        <v>0</v>
      </c>
      <c r="AC75" s="203">
        <v>12.38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27.14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146.63999999999999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2.4</v>
      </c>
      <c r="E76" s="203">
        <v>0</v>
      </c>
      <c r="F76" s="203">
        <v>4.1399999999999997</v>
      </c>
      <c r="G76" s="203">
        <v>13.52</v>
      </c>
      <c r="H76" s="203">
        <v>0</v>
      </c>
      <c r="I76" s="203">
        <v>16.98</v>
      </c>
      <c r="J76" s="203">
        <v>0.56000000000000005</v>
      </c>
      <c r="K76" s="203">
        <v>1.94</v>
      </c>
      <c r="L76" s="203">
        <v>2.4500000000000002</v>
      </c>
      <c r="M76" s="203">
        <v>0</v>
      </c>
      <c r="N76" s="203">
        <v>1.1399999999999999</v>
      </c>
      <c r="O76" s="203">
        <v>1.89</v>
      </c>
      <c r="P76" s="203">
        <v>1.94</v>
      </c>
      <c r="Q76" s="203">
        <v>0.2</v>
      </c>
      <c r="R76" s="203">
        <v>0.4</v>
      </c>
      <c r="S76" s="203">
        <v>0.25</v>
      </c>
      <c r="T76" s="203">
        <v>0</v>
      </c>
      <c r="U76" s="203">
        <v>8.99</v>
      </c>
      <c r="V76" s="203">
        <v>0.2</v>
      </c>
      <c r="W76" s="203">
        <v>0.33</v>
      </c>
      <c r="X76" s="203">
        <v>1.41</v>
      </c>
      <c r="Y76" s="203">
        <v>0</v>
      </c>
      <c r="Z76" s="203">
        <v>4.03</v>
      </c>
      <c r="AA76" s="203">
        <v>0.79</v>
      </c>
      <c r="AB76" s="203">
        <v>0</v>
      </c>
      <c r="AC76" s="203">
        <v>12.38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27.14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146.63999999999999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2.4</v>
      </c>
      <c r="E77" s="203">
        <v>0</v>
      </c>
      <c r="F77" s="203">
        <v>4.1399999999999997</v>
      </c>
      <c r="G77" s="203">
        <v>13.52</v>
      </c>
      <c r="H77" s="203">
        <v>0</v>
      </c>
      <c r="I77" s="203">
        <v>16.98</v>
      </c>
      <c r="J77" s="203">
        <v>0.56000000000000005</v>
      </c>
      <c r="K77" s="203">
        <v>1.94</v>
      </c>
      <c r="L77" s="203">
        <v>2.4500000000000002</v>
      </c>
      <c r="M77" s="203">
        <v>0</v>
      </c>
      <c r="N77" s="203">
        <v>1.1399999999999999</v>
      </c>
      <c r="O77" s="203">
        <v>1.89</v>
      </c>
      <c r="P77" s="203">
        <v>1.94</v>
      </c>
      <c r="Q77" s="203">
        <v>0.2</v>
      </c>
      <c r="R77" s="203">
        <v>0.4</v>
      </c>
      <c r="S77" s="203">
        <v>0.25</v>
      </c>
      <c r="T77" s="203">
        <v>0</v>
      </c>
      <c r="U77" s="203">
        <v>8.99</v>
      </c>
      <c r="V77" s="203">
        <v>0.2</v>
      </c>
      <c r="W77" s="203">
        <v>0.33</v>
      </c>
      <c r="X77" s="203">
        <v>1.41</v>
      </c>
      <c r="Y77" s="203">
        <v>0</v>
      </c>
      <c r="Z77" s="203">
        <v>4.03</v>
      </c>
      <c r="AA77" s="203">
        <v>0.79</v>
      </c>
      <c r="AB77" s="203">
        <v>0</v>
      </c>
      <c r="AC77" s="203">
        <v>12.38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27.14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146.63999999999999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2.4</v>
      </c>
      <c r="E78" s="203">
        <v>0</v>
      </c>
      <c r="F78" s="203">
        <v>4.1399999999999997</v>
      </c>
      <c r="G78" s="203">
        <v>13.52</v>
      </c>
      <c r="H78" s="203">
        <v>0</v>
      </c>
      <c r="I78" s="203">
        <v>16.98</v>
      </c>
      <c r="J78" s="203">
        <v>0.56000000000000005</v>
      </c>
      <c r="K78" s="203">
        <v>1.94</v>
      </c>
      <c r="L78" s="203">
        <v>2.4500000000000002</v>
      </c>
      <c r="M78" s="203">
        <v>0</v>
      </c>
      <c r="N78" s="203">
        <v>1.1399999999999999</v>
      </c>
      <c r="O78" s="203">
        <v>1.89</v>
      </c>
      <c r="P78" s="203">
        <v>1.94</v>
      </c>
      <c r="Q78" s="203">
        <v>0.2</v>
      </c>
      <c r="R78" s="203">
        <v>0.4</v>
      </c>
      <c r="S78" s="203">
        <v>0.25</v>
      </c>
      <c r="T78" s="203">
        <v>0</v>
      </c>
      <c r="U78" s="203">
        <v>8.99</v>
      </c>
      <c r="V78" s="203">
        <v>0.2</v>
      </c>
      <c r="W78" s="203">
        <v>0.33</v>
      </c>
      <c r="X78" s="203">
        <v>1.41</v>
      </c>
      <c r="Y78" s="203">
        <v>0</v>
      </c>
      <c r="Z78" s="203">
        <v>4.03</v>
      </c>
      <c r="AA78" s="203">
        <v>0.79</v>
      </c>
      <c r="AB78" s="203">
        <v>0</v>
      </c>
      <c r="AC78" s="203">
        <v>12.38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27.14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146.63999999999999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2.4</v>
      </c>
      <c r="E79" s="203">
        <v>0</v>
      </c>
      <c r="F79" s="203">
        <v>4.1399999999999997</v>
      </c>
      <c r="G79" s="203">
        <v>13.52</v>
      </c>
      <c r="H79" s="203">
        <v>0</v>
      </c>
      <c r="I79" s="203">
        <v>16.98</v>
      </c>
      <c r="J79" s="203">
        <v>0.56000000000000005</v>
      </c>
      <c r="K79" s="203">
        <v>1.94</v>
      </c>
      <c r="L79" s="203">
        <v>2.4500000000000002</v>
      </c>
      <c r="M79" s="203">
        <v>0</v>
      </c>
      <c r="N79" s="203">
        <v>1.1399999999999999</v>
      </c>
      <c r="O79" s="203">
        <v>1.89</v>
      </c>
      <c r="P79" s="203">
        <v>1.94</v>
      </c>
      <c r="Q79" s="203">
        <v>0.2</v>
      </c>
      <c r="R79" s="203">
        <v>0.4</v>
      </c>
      <c r="S79" s="203">
        <v>0.25</v>
      </c>
      <c r="T79" s="203">
        <v>0</v>
      </c>
      <c r="U79" s="203">
        <v>8.99</v>
      </c>
      <c r="V79" s="203">
        <v>0.2</v>
      </c>
      <c r="W79" s="203">
        <v>0.33</v>
      </c>
      <c r="X79" s="203">
        <v>1.41</v>
      </c>
      <c r="Y79" s="203">
        <v>0</v>
      </c>
      <c r="Z79" s="203">
        <v>4.03</v>
      </c>
      <c r="AA79" s="203">
        <v>0.79</v>
      </c>
      <c r="AB79" s="203">
        <v>0</v>
      </c>
      <c r="AC79" s="203">
        <v>12.03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27.3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146.63999999999999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2.4</v>
      </c>
      <c r="E80" s="203">
        <v>0</v>
      </c>
      <c r="F80" s="203">
        <v>4.1399999999999997</v>
      </c>
      <c r="G80" s="203">
        <v>13.52</v>
      </c>
      <c r="H80" s="203">
        <v>0</v>
      </c>
      <c r="I80" s="203">
        <v>16.98</v>
      </c>
      <c r="J80" s="203">
        <v>0.56000000000000005</v>
      </c>
      <c r="K80" s="203">
        <v>1.94</v>
      </c>
      <c r="L80" s="203">
        <v>2.4500000000000002</v>
      </c>
      <c r="M80" s="203">
        <v>0</v>
      </c>
      <c r="N80" s="203">
        <v>1.1399999999999999</v>
      </c>
      <c r="O80" s="203">
        <v>1.89</v>
      </c>
      <c r="P80" s="203">
        <v>1.94</v>
      </c>
      <c r="Q80" s="203">
        <v>0.21</v>
      </c>
      <c r="R80" s="203">
        <v>0.4</v>
      </c>
      <c r="S80" s="203">
        <v>0.25</v>
      </c>
      <c r="T80" s="203">
        <v>0</v>
      </c>
      <c r="U80" s="203">
        <v>8.99</v>
      </c>
      <c r="V80" s="203">
        <v>0.2</v>
      </c>
      <c r="W80" s="203">
        <v>0.33</v>
      </c>
      <c r="X80" s="203">
        <v>1.41</v>
      </c>
      <c r="Y80" s="203">
        <v>0</v>
      </c>
      <c r="Z80" s="203">
        <v>4.03</v>
      </c>
      <c r="AA80" s="203">
        <v>0.79</v>
      </c>
      <c r="AB80" s="203">
        <v>0</v>
      </c>
      <c r="AC80" s="203">
        <v>12.03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27.14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146.63999999999999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2.4</v>
      </c>
      <c r="E81" s="203">
        <v>0</v>
      </c>
      <c r="F81" s="203">
        <v>4.1399999999999997</v>
      </c>
      <c r="G81" s="203">
        <v>13.52</v>
      </c>
      <c r="H81" s="203">
        <v>0</v>
      </c>
      <c r="I81" s="203">
        <v>16.98</v>
      </c>
      <c r="J81" s="203">
        <v>0.56000000000000005</v>
      </c>
      <c r="K81" s="203">
        <v>1.94</v>
      </c>
      <c r="L81" s="203">
        <v>2.4500000000000002</v>
      </c>
      <c r="M81" s="203">
        <v>0</v>
      </c>
      <c r="N81" s="203">
        <v>1.1399999999999999</v>
      </c>
      <c r="O81" s="203">
        <v>1.89</v>
      </c>
      <c r="P81" s="203">
        <v>2.02</v>
      </c>
      <c r="Q81" s="203">
        <v>0.21</v>
      </c>
      <c r="R81" s="203">
        <v>0.4</v>
      </c>
      <c r="S81" s="203">
        <v>0.25</v>
      </c>
      <c r="T81" s="203">
        <v>0</v>
      </c>
      <c r="U81" s="203">
        <v>8.99</v>
      </c>
      <c r="V81" s="203">
        <v>0.2</v>
      </c>
      <c r="W81" s="203">
        <v>0.33</v>
      </c>
      <c r="X81" s="203">
        <v>1.41</v>
      </c>
      <c r="Y81" s="203">
        <v>0</v>
      </c>
      <c r="Z81" s="203">
        <v>4.03</v>
      </c>
      <c r="AA81" s="203">
        <v>0.79</v>
      </c>
      <c r="AB81" s="203">
        <v>0</v>
      </c>
      <c r="AC81" s="203">
        <v>12.03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27.14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146.63999999999999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2.4</v>
      </c>
      <c r="E82" s="203">
        <v>0</v>
      </c>
      <c r="F82" s="203">
        <v>4.1399999999999997</v>
      </c>
      <c r="G82" s="203">
        <v>13.52</v>
      </c>
      <c r="H82" s="203">
        <v>0</v>
      </c>
      <c r="I82" s="203">
        <v>16.98</v>
      </c>
      <c r="J82" s="203">
        <v>0.56000000000000005</v>
      </c>
      <c r="K82" s="203">
        <v>1.94</v>
      </c>
      <c r="L82" s="203">
        <v>2.4500000000000002</v>
      </c>
      <c r="M82" s="203">
        <v>0</v>
      </c>
      <c r="N82" s="203">
        <v>1.1399999999999999</v>
      </c>
      <c r="O82" s="203">
        <v>1.89</v>
      </c>
      <c r="P82" s="203">
        <v>2.02</v>
      </c>
      <c r="Q82" s="203">
        <v>0.21</v>
      </c>
      <c r="R82" s="203">
        <v>0.4</v>
      </c>
      <c r="S82" s="203">
        <v>0.25</v>
      </c>
      <c r="T82" s="203">
        <v>0</v>
      </c>
      <c r="U82" s="203">
        <v>8.99</v>
      </c>
      <c r="V82" s="203">
        <v>0.2</v>
      </c>
      <c r="W82" s="203">
        <v>0.33</v>
      </c>
      <c r="X82" s="203">
        <v>1.41</v>
      </c>
      <c r="Y82" s="203">
        <v>0</v>
      </c>
      <c r="Z82" s="203">
        <v>4.03</v>
      </c>
      <c r="AA82" s="203">
        <v>0.79</v>
      </c>
      <c r="AB82" s="203">
        <v>0</v>
      </c>
      <c r="AC82" s="203">
        <v>12.03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27.14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146.63999999999999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2.4</v>
      </c>
      <c r="E83" s="203">
        <v>0</v>
      </c>
      <c r="F83" s="203">
        <v>4.1399999999999997</v>
      </c>
      <c r="G83" s="203">
        <v>13.52</v>
      </c>
      <c r="H83" s="203">
        <v>0</v>
      </c>
      <c r="I83" s="203">
        <v>16.98</v>
      </c>
      <c r="J83" s="203">
        <v>0.56000000000000005</v>
      </c>
      <c r="K83" s="203">
        <v>1.94</v>
      </c>
      <c r="L83" s="203">
        <v>2.4500000000000002</v>
      </c>
      <c r="M83" s="203">
        <v>0</v>
      </c>
      <c r="N83" s="203">
        <v>1.1399999999999999</v>
      </c>
      <c r="O83" s="203">
        <v>1.89</v>
      </c>
      <c r="P83" s="203">
        <v>2.02</v>
      </c>
      <c r="Q83" s="203">
        <v>0.21</v>
      </c>
      <c r="R83" s="203">
        <v>0.4</v>
      </c>
      <c r="S83" s="203">
        <v>0.25</v>
      </c>
      <c r="T83" s="203">
        <v>0</v>
      </c>
      <c r="U83" s="203">
        <v>9.14</v>
      </c>
      <c r="V83" s="203">
        <v>0.2</v>
      </c>
      <c r="W83" s="203">
        <v>0.33</v>
      </c>
      <c r="X83" s="203">
        <v>1.41</v>
      </c>
      <c r="Y83" s="203">
        <v>0</v>
      </c>
      <c r="Z83" s="203">
        <v>4.03</v>
      </c>
      <c r="AA83" s="203">
        <v>0.79</v>
      </c>
      <c r="AB83" s="203">
        <v>0</v>
      </c>
      <c r="AC83" s="203">
        <v>12.03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27.14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146.63999999999999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2.4</v>
      </c>
      <c r="E84" s="203">
        <v>0</v>
      </c>
      <c r="F84" s="203">
        <v>4.1399999999999997</v>
      </c>
      <c r="G84" s="203">
        <v>13.52</v>
      </c>
      <c r="H84" s="203">
        <v>0</v>
      </c>
      <c r="I84" s="203">
        <v>16.98</v>
      </c>
      <c r="J84" s="203">
        <v>0.56000000000000005</v>
      </c>
      <c r="K84" s="203">
        <v>1.94</v>
      </c>
      <c r="L84" s="203">
        <v>2.4500000000000002</v>
      </c>
      <c r="M84" s="203">
        <v>0</v>
      </c>
      <c r="N84" s="203">
        <v>1.1399999999999999</v>
      </c>
      <c r="O84" s="203">
        <v>1.89</v>
      </c>
      <c r="P84" s="203">
        <v>2.02</v>
      </c>
      <c r="Q84" s="203">
        <v>0.21</v>
      </c>
      <c r="R84" s="203">
        <v>0.4</v>
      </c>
      <c r="S84" s="203">
        <v>0.25</v>
      </c>
      <c r="T84" s="203">
        <v>0</v>
      </c>
      <c r="U84" s="203">
        <v>9.14</v>
      </c>
      <c r="V84" s="203">
        <v>0.2</v>
      </c>
      <c r="W84" s="203">
        <v>0.33</v>
      </c>
      <c r="X84" s="203">
        <v>1.41</v>
      </c>
      <c r="Y84" s="203">
        <v>0</v>
      </c>
      <c r="Z84" s="203">
        <v>4.03</v>
      </c>
      <c r="AA84" s="203">
        <v>0.79</v>
      </c>
      <c r="AB84" s="203">
        <v>0</v>
      </c>
      <c r="AC84" s="203">
        <v>12.03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27.14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146.63999999999999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2.4</v>
      </c>
      <c r="E85" s="203">
        <v>0</v>
      </c>
      <c r="F85" s="203">
        <v>4.1399999999999997</v>
      </c>
      <c r="G85" s="203">
        <v>13.52</v>
      </c>
      <c r="H85" s="203">
        <v>0</v>
      </c>
      <c r="I85" s="203">
        <v>16.98</v>
      </c>
      <c r="J85" s="203">
        <v>0.56000000000000005</v>
      </c>
      <c r="K85" s="203">
        <v>1.94</v>
      </c>
      <c r="L85" s="203">
        <v>2.4500000000000002</v>
      </c>
      <c r="M85" s="203">
        <v>0</v>
      </c>
      <c r="N85" s="203">
        <v>1.1399999999999999</v>
      </c>
      <c r="O85" s="203">
        <v>1.89</v>
      </c>
      <c r="P85" s="203">
        <v>2.02</v>
      </c>
      <c r="Q85" s="203">
        <v>0.21</v>
      </c>
      <c r="R85" s="203">
        <v>0.4</v>
      </c>
      <c r="S85" s="203">
        <v>0.25</v>
      </c>
      <c r="T85" s="203">
        <v>0</v>
      </c>
      <c r="U85" s="203">
        <v>9.14</v>
      </c>
      <c r="V85" s="203">
        <v>0.2</v>
      </c>
      <c r="W85" s="203">
        <v>0.33</v>
      </c>
      <c r="X85" s="203">
        <v>1.41</v>
      </c>
      <c r="Y85" s="203">
        <v>0</v>
      </c>
      <c r="Z85" s="203">
        <v>4.03</v>
      </c>
      <c r="AA85" s="203">
        <v>0.79</v>
      </c>
      <c r="AB85" s="203">
        <v>0</v>
      </c>
      <c r="AC85" s="203">
        <v>12.03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27.3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146.63999999999999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2.4</v>
      </c>
      <c r="E86" s="203">
        <v>0</v>
      </c>
      <c r="F86" s="203">
        <v>4.1399999999999997</v>
      </c>
      <c r="G86" s="203">
        <v>13.52</v>
      </c>
      <c r="H86" s="203">
        <v>0</v>
      </c>
      <c r="I86" s="203">
        <v>16.98</v>
      </c>
      <c r="J86" s="203">
        <v>0.56000000000000005</v>
      </c>
      <c r="K86" s="203">
        <v>1.94</v>
      </c>
      <c r="L86" s="203">
        <v>2.4500000000000002</v>
      </c>
      <c r="M86" s="203">
        <v>0</v>
      </c>
      <c r="N86" s="203">
        <v>1.1399999999999999</v>
      </c>
      <c r="O86" s="203">
        <v>1.89</v>
      </c>
      <c r="P86" s="203">
        <v>2.02</v>
      </c>
      <c r="Q86" s="203">
        <v>0.21</v>
      </c>
      <c r="R86" s="203">
        <v>0.4</v>
      </c>
      <c r="S86" s="203">
        <v>0.25</v>
      </c>
      <c r="T86" s="203">
        <v>0</v>
      </c>
      <c r="U86" s="203">
        <v>9.14</v>
      </c>
      <c r="V86" s="203">
        <v>0.2</v>
      </c>
      <c r="W86" s="203">
        <v>0.33</v>
      </c>
      <c r="X86" s="203">
        <v>1.41</v>
      </c>
      <c r="Y86" s="203">
        <v>0</v>
      </c>
      <c r="Z86" s="203">
        <v>4.03</v>
      </c>
      <c r="AA86" s="203">
        <v>0.79</v>
      </c>
      <c r="AB86" s="203">
        <v>0</v>
      </c>
      <c r="AC86" s="203">
        <v>12.03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27.14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146.63999999999999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2.4</v>
      </c>
      <c r="E87" s="203">
        <v>0</v>
      </c>
      <c r="F87" s="203">
        <v>4.1399999999999997</v>
      </c>
      <c r="G87" s="203">
        <v>13.52</v>
      </c>
      <c r="H87" s="203">
        <v>0</v>
      </c>
      <c r="I87" s="203">
        <v>16.98</v>
      </c>
      <c r="J87" s="203">
        <v>0.56000000000000005</v>
      </c>
      <c r="K87" s="203">
        <v>1.94</v>
      </c>
      <c r="L87" s="203">
        <v>2.4500000000000002</v>
      </c>
      <c r="M87" s="203">
        <v>0</v>
      </c>
      <c r="N87" s="203">
        <v>1.1399999999999999</v>
      </c>
      <c r="O87" s="203">
        <v>1.89</v>
      </c>
      <c r="P87" s="203">
        <v>2.02</v>
      </c>
      <c r="Q87" s="203">
        <v>0.21</v>
      </c>
      <c r="R87" s="203">
        <v>0.4</v>
      </c>
      <c r="S87" s="203">
        <v>0.25</v>
      </c>
      <c r="T87" s="203">
        <v>0</v>
      </c>
      <c r="U87" s="203">
        <v>9.14</v>
      </c>
      <c r="V87" s="203">
        <v>0.2</v>
      </c>
      <c r="W87" s="203">
        <v>0.33</v>
      </c>
      <c r="X87" s="203">
        <v>1.41</v>
      </c>
      <c r="Y87" s="203">
        <v>0</v>
      </c>
      <c r="Z87" s="203">
        <v>4.03</v>
      </c>
      <c r="AA87" s="203">
        <v>0.79</v>
      </c>
      <c r="AB87" s="203">
        <v>0</v>
      </c>
      <c r="AC87" s="203">
        <v>12.03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27.14</v>
      </c>
      <c r="AJ87" s="203">
        <v>0</v>
      </c>
      <c r="AK87" s="203">
        <v>2.83</v>
      </c>
      <c r="AL87" s="203">
        <v>0</v>
      </c>
      <c r="AM87" s="203">
        <v>0</v>
      </c>
      <c r="AN87" s="203">
        <v>0</v>
      </c>
      <c r="AO87" s="203">
        <v>146.63999999999999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2.4</v>
      </c>
      <c r="E88" s="203">
        <v>0</v>
      </c>
      <c r="F88" s="203">
        <v>4.1399999999999997</v>
      </c>
      <c r="G88" s="203">
        <v>13.52</v>
      </c>
      <c r="H88" s="203">
        <v>0</v>
      </c>
      <c r="I88" s="203">
        <v>16.98</v>
      </c>
      <c r="J88" s="203">
        <v>0.56000000000000005</v>
      </c>
      <c r="K88" s="203">
        <v>1.94</v>
      </c>
      <c r="L88" s="203">
        <v>2.4500000000000002</v>
      </c>
      <c r="M88" s="203">
        <v>0</v>
      </c>
      <c r="N88" s="203">
        <v>1.1399999999999999</v>
      </c>
      <c r="O88" s="203">
        <v>1.89</v>
      </c>
      <c r="P88" s="203">
        <v>2.02</v>
      </c>
      <c r="Q88" s="203">
        <v>0.21</v>
      </c>
      <c r="R88" s="203">
        <v>0.4</v>
      </c>
      <c r="S88" s="203">
        <v>0.25</v>
      </c>
      <c r="T88" s="203">
        <v>0</v>
      </c>
      <c r="U88" s="203">
        <v>9.14</v>
      </c>
      <c r="V88" s="203">
        <v>0.2</v>
      </c>
      <c r="W88" s="203">
        <v>0.33</v>
      </c>
      <c r="X88" s="203">
        <v>1.41</v>
      </c>
      <c r="Y88" s="203">
        <v>0</v>
      </c>
      <c r="Z88" s="203">
        <v>4.03</v>
      </c>
      <c r="AA88" s="203">
        <v>0.79</v>
      </c>
      <c r="AB88" s="203">
        <v>0</v>
      </c>
      <c r="AC88" s="203">
        <v>12.03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27.14</v>
      </c>
      <c r="AJ88" s="203">
        <v>0</v>
      </c>
      <c r="AK88" s="203">
        <v>2.83</v>
      </c>
      <c r="AL88" s="203">
        <v>0</v>
      </c>
      <c r="AM88" s="203">
        <v>0</v>
      </c>
      <c r="AN88" s="203">
        <v>0</v>
      </c>
      <c r="AO88" s="203">
        <v>146.63999999999999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2.4</v>
      </c>
      <c r="E89" s="203">
        <v>0</v>
      </c>
      <c r="F89" s="203">
        <v>4.1399999999999997</v>
      </c>
      <c r="G89" s="203">
        <v>13.52</v>
      </c>
      <c r="H89" s="203">
        <v>0</v>
      </c>
      <c r="I89" s="203">
        <v>16.98</v>
      </c>
      <c r="J89" s="203">
        <v>0.56000000000000005</v>
      </c>
      <c r="K89" s="203">
        <v>1.94</v>
      </c>
      <c r="L89" s="203">
        <v>2.4500000000000002</v>
      </c>
      <c r="M89" s="203">
        <v>0</v>
      </c>
      <c r="N89" s="203">
        <v>1.1399999999999999</v>
      </c>
      <c r="O89" s="203">
        <v>1.89</v>
      </c>
      <c r="P89" s="203">
        <v>2.02</v>
      </c>
      <c r="Q89" s="203">
        <v>0.21</v>
      </c>
      <c r="R89" s="203">
        <v>0.4</v>
      </c>
      <c r="S89" s="203">
        <v>0.25</v>
      </c>
      <c r="T89" s="203">
        <v>0</v>
      </c>
      <c r="U89" s="203">
        <v>9.14</v>
      </c>
      <c r="V89" s="203">
        <v>0.2</v>
      </c>
      <c r="W89" s="203">
        <v>0.33</v>
      </c>
      <c r="X89" s="203">
        <v>1.41</v>
      </c>
      <c r="Y89" s="203">
        <v>0</v>
      </c>
      <c r="Z89" s="203">
        <v>4.03</v>
      </c>
      <c r="AA89" s="203">
        <v>0.79</v>
      </c>
      <c r="AB89" s="203">
        <v>0</v>
      </c>
      <c r="AC89" s="203">
        <v>12.03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27.14</v>
      </c>
      <c r="AJ89" s="203">
        <v>0</v>
      </c>
      <c r="AK89" s="203">
        <v>2.83</v>
      </c>
      <c r="AL89" s="203">
        <v>0</v>
      </c>
      <c r="AM89" s="203">
        <v>0</v>
      </c>
      <c r="AN89" s="203">
        <v>0</v>
      </c>
      <c r="AO89" s="203">
        <v>146.63999999999999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2.4</v>
      </c>
      <c r="E90" s="203">
        <v>0</v>
      </c>
      <c r="F90" s="203">
        <v>4.1399999999999997</v>
      </c>
      <c r="G90" s="203">
        <v>13.52</v>
      </c>
      <c r="H90" s="203">
        <v>0</v>
      </c>
      <c r="I90" s="203">
        <v>16.98</v>
      </c>
      <c r="J90" s="203">
        <v>0.56000000000000005</v>
      </c>
      <c r="K90" s="203">
        <v>1.94</v>
      </c>
      <c r="L90" s="203">
        <v>2.4500000000000002</v>
      </c>
      <c r="M90" s="203">
        <v>0</v>
      </c>
      <c r="N90" s="203">
        <v>1.1399999999999999</v>
      </c>
      <c r="O90" s="203">
        <v>1.89</v>
      </c>
      <c r="P90" s="203">
        <v>2.02</v>
      </c>
      <c r="Q90" s="203">
        <v>0.21</v>
      </c>
      <c r="R90" s="203">
        <v>0.4</v>
      </c>
      <c r="S90" s="203">
        <v>0.25</v>
      </c>
      <c r="T90" s="203">
        <v>0</v>
      </c>
      <c r="U90" s="203">
        <v>9.14</v>
      </c>
      <c r="V90" s="203">
        <v>0.2</v>
      </c>
      <c r="W90" s="203">
        <v>0.33</v>
      </c>
      <c r="X90" s="203">
        <v>1.41</v>
      </c>
      <c r="Y90" s="203">
        <v>0</v>
      </c>
      <c r="Z90" s="203">
        <v>4.03</v>
      </c>
      <c r="AA90" s="203">
        <v>0.79</v>
      </c>
      <c r="AB90" s="203">
        <v>0</v>
      </c>
      <c r="AC90" s="203">
        <v>12.03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27.07</v>
      </c>
      <c r="AJ90" s="203">
        <v>0</v>
      </c>
      <c r="AK90" s="203">
        <v>2.83</v>
      </c>
      <c r="AL90" s="203">
        <v>0</v>
      </c>
      <c r="AM90" s="203">
        <v>0</v>
      </c>
      <c r="AN90" s="203">
        <v>0</v>
      </c>
      <c r="AO90" s="203">
        <v>146.63999999999999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2.4</v>
      </c>
      <c r="E91" s="203">
        <v>0</v>
      </c>
      <c r="F91" s="203">
        <v>4.1399999999999997</v>
      </c>
      <c r="G91" s="203">
        <v>13.52</v>
      </c>
      <c r="H91" s="203">
        <v>0</v>
      </c>
      <c r="I91" s="203">
        <v>16.98</v>
      </c>
      <c r="J91" s="203">
        <v>0.56000000000000005</v>
      </c>
      <c r="K91" s="203">
        <v>1.94</v>
      </c>
      <c r="L91" s="203">
        <v>2.4500000000000002</v>
      </c>
      <c r="M91" s="203">
        <v>0</v>
      </c>
      <c r="N91" s="203">
        <v>1.1399999999999999</v>
      </c>
      <c r="O91" s="203">
        <v>1.89</v>
      </c>
      <c r="P91" s="203">
        <v>2.02</v>
      </c>
      <c r="Q91" s="203">
        <v>0.21</v>
      </c>
      <c r="R91" s="203">
        <v>0.4</v>
      </c>
      <c r="S91" s="203">
        <v>0.25</v>
      </c>
      <c r="T91" s="203">
        <v>0</v>
      </c>
      <c r="U91" s="203">
        <v>9.14</v>
      </c>
      <c r="V91" s="203">
        <v>0.2</v>
      </c>
      <c r="W91" s="203">
        <v>0.33</v>
      </c>
      <c r="X91" s="203">
        <v>1.41</v>
      </c>
      <c r="Y91" s="203">
        <v>0</v>
      </c>
      <c r="Z91" s="203">
        <v>4.03</v>
      </c>
      <c r="AA91" s="203">
        <v>0.79</v>
      </c>
      <c r="AB91" s="203">
        <v>0</v>
      </c>
      <c r="AC91" s="203">
        <v>12.03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27.09</v>
      </c>
      <c r="AJ91" s="203">
        <v>0</v>
      </c>
      <c r="AK91" s="203">
        <v>2.83</v>
      </c>
      <c r="AL91" s="203">
        <v>0</v>
      </c>
      <c r="AM91" s="203">
        <v>0</v>
      </c>
      <c r="AN91" s="203">
        <v>0</v>
      </c>
      <c r="AO91" s="203">
        <v>146.63999999999999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2.4</v>
      </c>
      <c r="E92" s="203">
        <v>0</v>
      </c>
      <c r="F92" s="203">
        <v>4.1399999999999997</v>
      </c>
      <c r="G92" s="203">
        <v>13.52</v>
      </c>
      <c r="H92" s="203">
        <v>0</v>
      </c>
      <c r="I92" s="203">
        <v>16.98</v>
      </c>
      <c r="J92" s="203">
        <v>0.56000000000000005</v>
      </c>
      <c r="K92" s="203">
        <v>1.94</v>
      </c>
      <c r="L92" s="203">
        <v>2.4500000000000002</v>
      </c>
      <c r="M92" s="203">
        <v>0</v>
      </c>
      <c r="N92" s="203">
        <v>1.1399999999999999</v>
      </c>
      <c r="O92" s="203">
        <v>1.89</v>
      </c>
      <c r="P92" s="203">
        <v>2.02</v>
      </c>
      <c r="Q92" s="203">
        <v>0.21</v>
      </c>
      <c r="R92" s="203">
        <v>0.4</v>
      </c>
      <c r="S92" s="203">
        <v>0.25</v>
      </c>
      <c r="T92" s="203">
        <v>0</v>
      </c>
      <c r="U92" s="203">
        <v>9.14</v>
      </c>
      <c r="V92" s="203">
        <v>0.2</v>
      </c>
      <c r="W92" s="203">
        <v>0.33</v>
      </c>
      <c r="X92" s="203">
        <v>1.41</v>
      </c>
      <c r="Y92" s="203">
        <v>0</v>
      </c>
      <c r="Z92" s="203">
        <v>4.03</v>
      </c>
      <c r="AA92" s="203">
        <v>0.79</v>
      </c>
      <c r="AB92" s="203">
        <v>0</v>
      </c>
      <c r="AC92" s="203">
        <v>12.03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27.07</v>
      </c>
      <c r="AJ92" s="203">
        <v>0</v>
      </c>
      <c r="AK92" s="203">
        <v>2.83</v>
      </c>
      <c r="AL92" s="203">
        <v>0</v>
      </c>
      <c r="AM92" s="203">
        <v>0</v>
      </c>
      <c r="AN92" s="203">
        <v>0</v>
      </c>
      <c r="AO92" s="203">
        <v>146.63999999999999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2.4</v>
      </c>
      <c r="E93" s="203">
        <v>0</v>
      </c>
      <c r="F93" s="203">
        <v>4.1399999999999997</v>
      </c>
      <c r="G93" s="203">
        <v>13.52</v>
      </c>
      <c r="H93" s="203">
        <v>0</v>
      </c>
      <c r="I93" s="203">
        <v>16.98</v>
      </c>
      <c r="J93" s="203">
        <v>0.56000000000000005</v>
      </c>
      <c r="K93" s="203">
        <v>1.94</v>
      </c>
      <c r="L93" s="203">
        <v>2.4500000000000002</v>
      </c>
      <c r="M93" s="203">
        <v>0</v>
      </c>
      <c r="N93" s="203">
        <v>1.1399999999999999</v>
      </c>
      <c r="O93" s="203">
        <v>1.89</v>
      </c>
      <c r="P93" s="203">
        <v>2.02</v>
      </c>
      <c r="Q93" s="203">
        <v>0.21</v>
      </c>
      <c r="R93" s="203">
        <v>0.4</v>
      </c>
      <c r="S93" s="203">
        <v>0.25</v>
      </c>
      <c r="T93" s="203">
        <v>0</v>
      </c>
      <c r="U93" s="203">
        <v>9.14</v>
      </c>
      <c r="V93" s="203">
        <v>0.2</v>
      </c>
      <c r="W93" s="203">
        <v>0.33</v>
      </c>
      <c r="X93" s="203">
        <v>1.41</v>
      </c>
      <c r="Y93" s="203">
        <v>0</v>
      </c>
      <c r="Z93" s="203">
        <v>4.03</v>
      </c>
      <c r="AA93" s="203">
        <v>0.79</v>
      </c>
      <c r="AB93" s="203">
        <v>0</v>
      </c>
      <c r="AC93" s="203">
        <v>12.03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27.07</v>
      </c>
      <c r="AJ93" s="203">
        <v>0</v>
      </c>
      <c r="AK93" s="203">
        <v>2.83</v>
      </c>
      <c r="AL93" s="203">
        <v>0</v>
      </c>
      <c r="AM93" s="203">
        <v>0</v>
      </c>
      <c r="AN93" s="203">
        <v>0</v>
      </c>
      <c r="AO93" s="203">
        <v>146.63999999999999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2.4</v>
      </c>
      <c r="E94" s="203">
        <v>0</v>
      </c>
      <c r="F94" s="203">
        <v>4.1399999999999997</v>
      </c>
      <c r="G94" s="203">
        <v>13.52</v>
      </c>
      <c r="H94" s="203">
        <v>0</v>
      </c>
      <c r="I94" s="203">
        <v>16.98</v>
      </c>
      <c r="J94" s="203">
        <v>0.56000000000000005</v>
      </c>
      <c r="K94" s="203">
        <v>1.94</v>
      </c>
      <c r="L94" s="203">
        <v>2.4500000000000002</v>
      </c>
      <c r="M94" s="203">
        <v>0</v>
      </c>
      <c r="N94" s="203">
        <v>1.1399999999999999</v>
      </c>
      <c r="O94" s="203">
        <v>1.89</v>
      </c>
      <c r="P94" s="203">
        <v>2.02</v>
      </c>
      <c r="Q94" s="203">
        <v>0.21</v>
      </c>
      <c r="R94" s="203">
        <v>0.4</v>
      </c>
      <c r="S94" s="203">
        <v>0.25</v>
      </c>
      <c r="T94" s="203">
        <v>0</v>
      </c>
      <c r="U94" s="203">
        <v>9.14</v>
      </c>
      <c r="V94" s="203">
        <v>0.2</v>
      </c>
      <c r="W94" s="203">
        <v>0.33</v>
      </c>
      <c r="X94" s="203">
        <v>1.41</v>
      </c>
      <c r="Y94" s="203">
        <v>0</v>
      </c>
      <c r="Z94" s="203">
        <v>4.03</v>
      </c>
      <c r="AA94" s="203">
        <v>0.79</v>
      </c>
      <c r="AB94" s="203">
        <v>0</v>
      </c>
      <c r="AC94" s="203">
        <v>12.03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27.07</v>
      </c>
      <c r="AJ94" s="203">
        <v>0</v>
      </c>
      <c r="AK94" s="203">
        <v>2.83</v>
      </c>
      <c r="AL94" s="203">
        <v>0</v>
      </c>
      <c r="AM94" s="203">
        <v>0</v>
      </c>
      <c r="AN94" s="203">
        <v>0</v>
      </c>
      <c r="AO94" s="203">
        <v>146.63999999999999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2.4</v>
      </c>
      <c r="E95" s="203">
        <v>0</v>
      </c>
      <c r="F95" s="203">
        <v>4.1399999999999997</v>
      </c>
      <c r="G95" s="203">
        <v>13.52</v>
      </c>
      <c r="H95" s="203">
        <v>0</v>
      </c>
      <c r="I95" s="203">
        <v>16.98</v>
      </c>
      <c r="J95" s="203">
        <v>0.56000000000000005</v>
      </c>
      <c r="K95" s="203">
        <v>1.94</v>
      </c>
      <c r="L95" s="203">
        <v>2.4500000000000002</v>
      </c>
      <c r="M95" s="203">
        <v>0</v>
      </c>
      <c r="N95" s="203">
        <v>1.1399999999999999</v>
      </c>
      <c r="O95" s="203">
        <v>1.89</v>
      </c>
      <c r="P95" s="203">
        <v>2.02</v>
      </c>
      <c r="Q95" s="203">
        <v>0.21</v>
      </c>
      <c r="R95" s="203">
        <v>0.4</v>
      </c>
      <c r="S95" s="203">
        <v>0.25</v>
      </c>
      <c r="T95" s="203">
        <v>0</v>
      </c>
      <c r="U95" s="203">
        <v>9.14</v>
      </c>
      <c r="V95" s="203">
        <v>0.2</v>
      </c>
      <c r="W95" s="203">
        <v>0.33</v>
      </c>
      <c r="X95" s="203">
        <v>1.41</v>
      </c>
      <c r="Y95" s="203">
        <v>0</v>
      </c>
      <c r="Z95" s="203">
        <v>4.03</v>
      </c>
      <c r="AA95" s="203">
        <v>0.79</v>
      </c>
      <c r="AB95" s="203">
        <v>0</v>
      </c>
      <c r="AC95" s="203">
        <v>12.03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27.07</v>
      </c>
      <c r="AJ95" s="203">
        <v>0</v>
      </c>
      <c r="AK95" s="203">
        <v>2.83</v>
      </c>
      <c r="AL95" s="203">
        <v>0</v>
      </c>
      <c r="AM95" s="203">
        <v>0</v>
      </c>
      <c r="AN95" s="203">
        <v>0</v>
      </c>
      <c r="AO95" s="203">
        <v>146.63999999999999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2.4</v>
      </c>
      <c r="E96" s="203">
        <v>0</v>
      </c>
      <c r="F96" s="203">
        <v>4.1399999999999997</v>
      </c>
      <c r="G96" s="203">
        <v>13.52</v>
      </c>
      <c r="H96" s="203">
        <v>0</v>
      </c>
      <c r="I96" s="203">
        <v>16.98</v>
      </c>
      <c r="J96" s="203">
        <v>0.56000000000000005</v>
      </c>
      <c r="K96" s="203">
        <v>1.94</v>
      </c>
      <c r="L96" s="203">
        <v>2.4500000000000002</v>
      </c>
      <c r="M96" s="203">
        <v>0</v>
      </c>
      <c r="N96" s="203">
        <v>1.1399999999999999</v>
      </c>
      <c r="O96" s="203">
        <v>1.89</v>
      </c>
      <c r="P96" s="203">
        <v>2.02</v>
      </c>
      <c r="Q96" s="203">
        <v>0.21</v>
      </c>
      <c r="R96" s="203">
        <v>0.4</v>
      </c>
      <c r="S96" s="203">
        <v>0.25</v>
      </c>
      <c r="T96" s="203">
        <v>0</v>
      </c>
      <c r="U96" s="203">
        <v>9.14</v>
      </c>
      <c r="V96" s="203">
        <v>0.2</v>
      </c>
      <c r="W96" s="203">
        <v>0.33</v>
      </c>
      <c r="X96" s="203">
        <v>1.41</v>
      </c>
      <c r="Y96" s="203">
        <v>0</v>
      </c>
      <c r="Z96" s="203">
        <v>4.03</v>
      </c>
      <c r="AA96" s="203">
        <v>0.79</v>
      </c>
      <c r="AB96" s="203">
        <v>0</v>
      </c>
      <c r="AC96" s="203">
        <v>11.67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27.07</v>
      </c>
      <c r="AJ96" s="203">
        <v>0</v>
      </c>
      <c r="AK96" s="203">
        <v>2.83</v>
      </c>
      <c r="AL96" s="203">
        <v>0</v>
      </c>
      <c r="AM96" s="203">
        <v>0</v>
      </c>
      <c r="AN96" s="203">
        <v>0</v>
      </c>
      <c r="AO96" s="203">
        <v>146.63999999999999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2.4</v>
      </c>
      <c r="E97" s="203">
        <v>0</v>
      </c>
      <c r="F97" s="203">
        <v>4.1399999999999997</v>
      </c>
      <c r="G97" s="203">
        <v>13.52</v>
      </c>
      <c r="H97" s="203">
        <v>0</v>
      </c>
      <c r="I97" s="203">
        <v>16.98</v>
      </c>
      <c r="J97" s="203">
        <v>0.56000000000000005</v>
      </c>
      <c r="K97" s="203">
        <v>1.94</v>
      </c>
      <c r="L97" s="203">
        <v>2.4500000000000002</v>
      </c>
      <c r="M97" s="203">
        <v>0</v>
      </c>
      <c r="N97" s="203">
        <v>1.1399999999999999</v>
      </c>
      <c r="O97" s="203">
        <v>1.89</v>
      </c>
      <c r="P97" s="203">
        <v>2.02</v>
      </c>
      <c r="Q97" s="203">
        <v>0.21</v>
      </c>
      <c r="R97" s="203">
        <v>0.4</v>
      </c>
      <c r="S97" s="203">
        <v>0.25</v>
      </c>
      <c r="T97" s="203">
        <v>0</v>
      </c>
      <c r="U97" s="203">
        <v>9.14</v>
      </c>
      <c r="V97" s="203">
        <v>0.2</v>
      </c>
      <c r="W97" s="203">
        <v>0.33</v>
      </c>
      <c r="X97" s="203">
        <v>1.41</v>
      </c>
      <c r="Y97" s="203">
        <v>0</v>
      </c>
      <c r="Z97" s="203">
        <v>4.03</v>
      </c>
      <c r="AA97" s="203">
        <v>0.79</v>
      </c>
      <c r="AB97" s="203">
        <v>0</v>
      </c>
      <c r="AC97" s="203">
        <v>11.67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27.09</v>
      </c>
      <c r="AJ97" s="203">
        <v>0</v>
      </c>
      <c r="AK97" s="203">
        <v>2.83</v>
      </c>
      <c r="AL97" s="203">
        <v>0</v>
      </c>
      <c r="AM97" s="203">
        <v>0</v>
      </c>
      <c r="AN97" s="203">
        <v>0</v>
      </c>
      <c r="AO97" s="203">
        <v>146.63999999999999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2.4</v>
      </c>
      <c r="E98" s="203">
        <v>0</v>
      </c>
      <c r="F98" s="203">
        <v>4.1399999999999997</v>
      </c>
      <c r="G98" s="203">
        <v>13.52</v>
      </c>
      <c r="H98" s="203">
        <v>0</v>
      </c>
      <c r="I98" s="203">
        <v>16.98</v>
      </c>
      <c r="J98" s="203">
        <v>0.56000000000000005</v>
      </c>
      <c r="K98" s="203">
        <v>1.94</v>
      </c>
      <c r="L98" s="203">
        <v>2.4500000000000002</v>
      </c>
      <c r="M98" s="203">
        <v>0</v>
      </c>
      <c r="N98" s="203">
        <v>1.1399999999999999</v>
      </c>
      <c r="O98" s="203">
        <v>1.89</v>
      </c>
      <c r="P98" s="203">
        <v>2.02</v>
      </c>
      <c r="Q98" s="203">
        <v>0.21</v>
      </c>
      <c r="R98" s="203">
        <v>0.4</v>
      </c>
      <c r="S98" s="203">
        <v>0.25</v>
      </c>
      <c r="T98" s="203">
        <v>0</v>
      </c>
      <c r="U98" s="203">
        <v>9.14</v>
      </c>
      <c r="V98" s="203">
        <v>0.2</v>
      </c>
      <c r="W98" s="203">
        <v>0.33</v>
      </c>
      <c r="X98" s="203">
        <v>1.41</v>
      </c>
      <c r="Y98" s="203">
        <v>0</v>
      </c>
      <c r="Z98" s="203">
        <v>4.03</v>
      </c>
      <c r="AA98" s="203">
        <v>0.79</v>
      </c>
      <c r="AB98" s="203">
        <v>0</v>
      </c>
      <c r="AC98" s="203">
        <v>11.67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27.07</v>
      </c>
      <c r="AJ98" s="203">
        <v>0</v>
      </c>
      <c r="AK98" s="203">
        <v>2.83</v>
      </c>
      <c r="AL98" s="203">
        <v>0</v>
      </c>
      <c r="AM98" s="203">
        <v>0</v>
      </c>
      <c r="AN98" s="203">
        <v>0</v>
      </c>
      <c r="AO98" s="203">
        <v>146.63999999999999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5.7600000000000096E-2</v>
      </c>
      <c r="E99">
        <f t="shared" si="0"/>
        <v>0</v>
      </c>
      <c r="F99">
        <f t="shared" si="0"/>
        <v>9.9359999999999782E-2</v>
      </c>
      <c r="G99">
        <f t="shared" si="0"/>
        <v>0.32447999999999966</v>
      </c>
      <c r="H99">
        <f t="shared" si="0"/>
        <v>0</v>
      </c>
      <c r="I99">
        <f t="shared" si="0"/>
        <v>0.40752000000000033</v>
      </c>
      <c r="J99">
        <f t="shared" si="0"/>
        <v>1.3440000000000016E-2</v>
      </c>
      <c r="K99">
        <f t="shared" si="0"/>
        <v>0.25289250000000052</v>
      </c>
      <c r="L99">
        <f t="shared" si="0"/>
        <v>0.5526599999999986</v>
      </c>
      <c r="M99">
        <f t="shared" si="0"/>
        <v>0</v>
      </c>
      <c r="N99">
        <f t="shared" si="0"/>
        <v>2.7360000000000009E-2</v>
      </c>
      <c r="O99">
        <f t="shared" si="0"/>
        <v>4.5359999999999907E-2</v>
      </c>
      <c r="P99">
        <f t="shared" si="0"/>
        <v>5.1540000000000002E-2</v>
      </c>
      <c r="Q99">
        <f t="shared" si="0"/>
        <v>9.6025000000000138E-3</v>
      </c>
      <c r="R99">
        <f t="shared" si="0"/>
        <v>1.7770000000000018E-2</v>
      </c>
      <c r="S99">
        <f t="shared" si="0"/>
        <v>1.1202499999999999E-2</v>
      </c>
      <c r="T99">
        <f t="shared" si="0"/>
        <v>0</v>
      </c>
      <c r="U99">
        <f t="shared" si="0"/>
        <v>0.18416000000000002</v>
      </c>
      <c r="V99">
        <f t="shared" si="0"/>
        <v>1.3672500000000032E-2</v>
      </c>
      <c r="W99">
        <f t="shared" si="0"/>
        <v>7.9199999999999809E-3</v>
      </c>
      <c r="X99">
        <f t="shared" si="0"/>
        <v>3.3832499999999946E-2</v>
      </c>
      <c r="Y99">
        <f t="shared" si="0"/>
        <v>0</v>
      </c>
      <c r="Z99">
        <f t="shared" si="0"/>
        <v>0.12106499999999988</v>
      </c>
      <c r="AA99">
        <f t="shared" si="0"/>
        <v>4.7522499999999926E-2</v>
      </c>
      <c r="AB99">
        <f t="shared" si="0"/>
        <v>0</v>
      </c>
      <c r="AC99">
        <f t="shared" si="0"/>
        <v>0.26331249999999984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0.62450499999999975</v>
      </c>
      <c r="AJ99">
        <f t="shared" si="0"/>
        <v>0</v>
      </c>
      <c r="AK99">
        <f t="shared" si="0"/>
        <v>2.5369999999999993E-2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12.12</v>
      </c>
      <c r="AJ3" s="203">
        <v>0</v>
      </c>
      <c r="AK3" s="203">
        <v>0.33</v>
      </c>
      <c r="AL3" s="203">
        <v>0</v>
      </c>
      <c r="AM3" s="203">
        <v>0</v>
      </c>
      <c r="AN3" s="203">
        <v>0</v>
      </c>
      <c r="AO3" s="203">
        <v>17.11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12.12</v>
      </c>
      <c r="AJ4" s="203">
        <v>0</v>
      </c>
      <c r="AK4" s="203">
        <v>0.33</v>
      </c>
      <c r="AL4" s="203">
        <v>0</v>
      </c>
      <c r="AM4" s="203">
        <v>0</v>
      </c>
      <c r="AN4" s="203">
        <v>0</v>
      </c>
      <c r="AO4" s="203">
        <v>17.11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12.12</v>
      </c>
      <c r="AJ5" s="203">
        <v>0</v>
      </c>
      <c r="AK5" s="203">
        <v>0.33</v>
      </c>
      <c r="AL5" s="203">
        <v>0</v>
      </c>
      <c r="AM5" s="203">
        <v>0</v>
      </c>
      <c r="AN5" s="203">
        <v>0</v>
      </c>
      <c r="AO5" s="203">
        <v>17.11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12.12</v>
      </c>
      <c r="AJ6" s="203">
        <v>0</v>
      </c>
      <c r="AK6" s="203">
        <v>0.33</v>
      </c>
      <c r="AL6" s="203">
        <v>0</v>
      </c>
      <c r="AM6" s="203">
        <v>0</v>
      </c>
      <c r="AN6" s="203">
        <v>0</v>
      </c>
      <c r="AO6" s="203">
        <v>17.11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10.119999999999999</v>
      </c>
      <c r="AJ7" s="203">
        <v>0</v>
      </c>
      <c r="AK7" s="203">
        <v>0.33</v>
      </c>
      <c r="AL7" s="203">
        <v>0</v>
      </c>
      <c r="AM7" s="203">
        <v>0</v>
      </c>
      <c r="AN7" s="203">
        <v>0</v>
      </c>
      <c r="AO7" s="203">
        <v>17.11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10.210000000000001</v>
      </c>
      <c r="AJ8" s="203">
        <v>0</v>
      </c>
      <c r="AK8" s="203">
        <v>0.33</v>
      </c>
      <c r="AL8" s="203">
        <v>0</v>
      </c>
      <c r="AM8" s="203">
        <v>0</v>
      </c>
      <c r="AN8" s="203">
        <v>0</v>
      </c>
      <c r="AO8" s="203">
        <v>17.11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10.210000000000001</v>
      </c>
      <c r="AJ9" s="203">
        <v>0</v>
      </c>
      <c r="AK9" s="203">
        <v>0.33</v>
      </c>
      <c r="AL9" s="203">
        <v>0</v>
      </c>
      <c r="AM9" s="203">
        <v>0</v>
      </c>
      <c r="AN9" s="203">
        <v>0</v>
      </c>
      <c r="AO9" s="203">
        <v>17.11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10.210000000000001</v>
      </c>
      <c r="AJ10" s="203">
        <v>0</v>
      </c>
      <c r="AK10" s="203">
        <v>0.33</v>
      </c>
      <c r="AL10" s="203">
        <v>0</v>
      </c>
      <c r="AM10" s="203">
        <v>0</v>
      </c>
      <c r="AN10" s="203">
        <v>0</v>
      </c>
      <c r="AO10" s="203">
        <v>17.11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10.210000000000001</v>
      </c>
      <c r="AJ11" s="203">
        <v>0</v>
      </c>
      <c r="AK11" s="203">
        <v>0.24</v>
      </c>
      <c r="AL11" s="203">
        <v>0</v>
      </c>
      <c r="AM11" s="203">
        <v>0</v>
      </c>
      <c r="AN11" s="203">
        <v>0</v>
      </c>
      <c r="AO11" s="203">
        <v>17.11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10.210000000000001</v>
      </c>
      <c r="AJ12" s="203">
        <v>0</v>
      </c>
      <c r="AK12" s="203">
        <v>0.24</v>
      </c>
      <c r="AL12" s="203">
        <v>0</v>
      </c>
      <c r="AM12" s="203">
        <v>0</v>
      </c>
      <c r="AN12" s="203">
        <v>0</v>
      </c>
      <c r="AO12" s="203">
        <v>17.11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10.87</v>
      </c>
      <c r="AJ13" s="203">
        <v>0</v>
      </c>
      <c r="AK13" s="203">
        <v>0.24</v>
      </c>
      <c r="AL13" s="203">
        <v>0</v>
      </c>
      <c r="AM13" s="203">
        <v>0</v>
      </c>
      <c r="AN13" s="203">
        <v>0</v>
      </c>
      <c r="AO13" s="203">
        <v>17.11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12.12</v>
      </c>
      <c r="AJ14" s="203">
        <v>0</v>
      </c>
      <c r="AK14" s="203">
        <v>0.24</v>
      </c>
      <c r="AL14" s="203">
        <v>0</v>
      </c>
      <c r="AM14" s="203">
        <v>0</v>
      </c>
      <c r="AN14" s="203">
        <v>0</v>
      </c>
      <c r="AO14" s="203">
        <v>17.11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10.210000000000001</v>
      </c>
      <c r="AJ15" s="203">
        <v>0</v>
      </c>
      <c r="AK15" s="203">
        <v>0.24</v>
      </c>
      <c r="AL15" s="203">
        <v>0</v>
      </c>
      <c r="AM15" s="203">
        <v>0</v>
      </c>
      <c r="AN15" s="203">
        <v>0</v>
      </c>
      <c r="AO15" s="203">
        <v>17.11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10.210000000000001</v>
      </c>
      <c r="AJ16" s="203">
        <v>0</v>
      </c>
      <c r="AK16" s="203">
        <v>0.24</v>
      </c>
      <c r="AL16" s="203">
        <v>0</v>
      </c>
      <c r="AM16" s="203">
        <v>0</v>
      </c>
      <c r="AN16" s="203">
        <v>0</v>
      </c>
      <c r="AO16" s="203">
        <v>17.11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10.210000000000001</v>
      </c>
      <c r="AJ17" s="203">
        <v>0</v>
      </c>
      <c r="AK17" s="203">
        <v>0.24</v>
      </c>
      <c r="AL17" s="203">
        <v>0</v>
      </c>
      <c r="AM17" s="203">
        <v>0</v>
      </c>
      <c r="AN17" s="203">
        <v>0</v>
      </c>
      <c r="AO17" s="203">
        <v>17.11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10.210000000000001</v>
      </c>
      <c r="AJ18" s="203">
        <v>0</v>
      </c>
      <c r="AK18" s="203">
        <v>0.24</v>
      </c>
      <c r="AL18" s="203">
        <v>0</v>
      </c>
      <c r="AM18" s="203">
        <v>0</v>
      </c>
      <c r="AN18" s="203">
        <v>0</v>
      </c>
      <c r="AO18" s="203">
        <v>17.11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10.06</v>
      </c>
      <c r="AJ19" s="203">
        <v>0</v>
      </c>
      <c r="AK19" s="203">
        <v>0.24</v>
      </c>
      <c r="AL19" s="203">
        <v>0</v>
      </c>
      <c r="AM19" s="203">
        <v>0</v>
      </c>
      <c r="AN19" s="203">
        <v>0</v>
      </c>
      <c r="AO19" s="203">
        <v>17.11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10.06</v>
      </c>
      <c r="AJ20" s="203">
        <v>0</v>
      </c>
      <c r="AK20" s="203">
        <v>0.24</v>
      </c>
      <c r="AL20" s="203">
        <v>0</v>
      </c>
      <c r="AM20" s="203">
        <v>0</v>
      </c>
      <c r="AN20" s="203">
        <v>0</v>
      </c>
      <c r="AO20" s="203">
        <v>17.11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10.06</v>
      </c>
      <c r="AJ21" s="203">
        <v>0</v>
      </c>
      <c r="AK21" s="203">
        <v>0.24</v>
      </c>
      <c r="AL21" s="203">
        <v>0</v>
      </c>
      <c r="AM21" s="203">
        <v>0</v>
      </c>
      <c r="AN21" s="203">
        <v>0</v>
      </c>
      <c r="AO21" s="203">
        <v>17.11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10.06</v>
      </c>
      <c r="AJ22" s="203">
        <v>0</v>
      </c>
      <c r="AK22" s="203">
        <v>0.24</v>
      </c>
      <c r="AL22" s="203">
        <v>0</v>
      </c>
      <c r="AM22" s="203">
        <v>0</v>
      </c>
      <c r="AN22" s="203">
        <v>0</v>
      </c>
      <c r="AO22" s="203">
        <v>17.11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12.12</v>
      </c>
      <c r="AJ23" s="203">
        <v>0</v>
      </c>
      <c r="AK23" s="203">
        <v>0.24</v>
      </c>
      <c r="AL23" s="203">
        <v>0</v>
      </c>
      <c r="AM23" s="203">
        <v>0</v>
      </c>
      <c r="AN23" s="203">
        <v>0</v>
      </c>
      <c r="AO23" s="203">
        <v>17.11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12.12</v>
      </c>
      <c r="AJ24" s="203">
        <v>0</v>
      </c>
      <c r="AK24" s="203">
        <v>0.24</v>
      </c>
      <c r="AL24" s="203">
        <v>0</v>
      </c>
      <c r="AM24" s="203">
        <v>0</v>
      </c>
      <c r="AN24" s="203">
        <v>0</v>
      </c>
      <c r="AO24" s="203">
        <v>17.11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10.119999999999999</v>
      </c>
      <c r="AJ25" s="203">
        <v>0</v>
      </c>
      <c r="AK25" s="203">
        <v>0.24</v>
      </c>
      <c r="AL25" s="203">
        <v>0</v>
      </c>
      <c r="AM25" s="203">
        <v>0</v>
      </c>
      <c r="AN25" s="203">
        <v>0</v>
      </c>
      <c r="AO25" s="203">
        <v>17.11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12.12</v>
      </c>
      <c r="AJ26" s="203">
        <v>0</v>
      </c>
      <c r="AK26" s="203">
        <v>0.24</v>
      </c>
      <c r="AL26" s="203">
        <v>0</v>
      </c>
      <c r="AM26" s="203">
        <v>0</v>
      </c>
      <c r="AN26" s="203">
        <v>0</v>
      </c>
      <c r="AO26" s="203">
        <v>17.11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12.12</v>
      </c>
      <c r="AJ27" s="203">
        <v>0</v>
      </c>
      <c r="AK27" s="203">
        <v>0.24</v>
      </c>
      <c r="AL27" s="203">
        <v>0</v>
      </c>
      <c r="AM27" s="203">
        <v>0</v>
      </c>
      <c r="AN27" s="203">
        <v>0</v>
      </c>
      <c r="AO27" s="203">
        <v>17.11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12.12</v>
      </c>
      <c r="AJ28" s="203">
        <v>0</v>
      </c>
      <c r="AK28" s="203">
        <v>0.24</v>
      </c>
      <c r="AL28" s="203">
        <v>0</v>
      </c>
      <c r="AM28" s="203">
        <v>0</v>
      </c>
      <c r="AN28" s="203">
        <v>0</v>
      </c>
      <c r="AO28" s="203">
        <v>17.11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12.12</v>
      </c>
      <c r="AJ29" s="203">
        <v>0</v>
      </c>
      <c r="AK29" s="203">
        <v>0.24</v>
      </c>
      <c r="AL29" s="203">
        <v>0</v>
      </c>
      <c r="AM29" s="203">
        <v>0</v>
      </c>
      <c r="AN29" s="203">
        <v>0</v>
      </c>
      <c r="AO29" s="203">
        <v>17.11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12.12</v>
      </c>
      <c r="AJ30" s="203">
        <v>0</v>
      </c>
      <c r="AK30" s="203">
        <v>0.24</v>
      </c>
      <c r="AL30" s="203">
        <v>0</v>
      </c>
      <c r="AM30" s="203">
        <v>0</v>
      </c>
      <c r="AN30" s="203">
        <v>0</v>
      </c>
      <c r="AO30" s="203">
        <v>17.11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10.119999999999999</v>
      </c>
      <c r="AJ31" s="203">
        <v>0</v>
      </c>
      <c r="AK31" s="203">
        <v>0.24</v>
      </c>
      <c r="AL31" s="203">
        <v>0</v>
      </c>
      <c r="AM31" s="203">
        <v>0</v>
      </c>
      <c r="AN31" s="203">
        <v>0</v>
      </c>
      <c r="AO31" s="203">
        <v>17.11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12.12</v>
      </c>
      <c r="AJ32" s="203">
        <v>0</v>
      </c>
      <c r="AK32" s="203">
        <v>0.24</v>
      </c>
      <c r="AL32" s="203">
        <v>0</v>
      </c>
      <c r="AM32" s="203">
        <v>0</v>
      </c>
      <c r="AN32" s="203">
        <v>0</v>
      </c>
      <c r="AO32" s="203">
        <v>17.11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12.12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17.11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12.12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17.11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12.12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17.11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12.12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17.11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9.94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17.11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9.94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17.11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9.94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17.11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9.94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17.11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9.94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17.11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9.94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17.11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9.94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17.11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9.94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17.11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9.94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17.11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9.94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17.11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9.94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17.11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9.94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17.11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9.94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17.11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9.94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17.11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10.210000000000001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16.739999999999998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10.210000000000001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16.739999999999998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10.210000000000001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16.739999999999998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10.210000000000001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16.739999999999998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10.119999999999999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16.739999999999998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10.210000000000001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16.739999999999998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10.210000000000001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16.739999999999998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10.210000000000001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16.739999999999998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10.210000000000001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16.739999999999998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12.12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16.739999999999998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10.119999999999999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16.739999999999998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10.210000000000001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16.739999999999998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10.210000000000001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16.739999999999998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10.210000000000001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16.739999999999998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10.210000000000001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16.739999999999998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10.210000000000001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16.739999999999998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10.119999999999999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16.739999999999998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10.210000000000001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16.739999999999998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10.210000000000001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16.739999999999998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10.210000000000001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16.739999999999998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10.210000000000001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16.739999999999998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10.210000000000001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16.739999999999998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10.119999999999999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16.739999999999998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10.210000000000001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16.739999999999998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11.12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17.11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11.12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17.11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11.12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17.11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11.12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17.11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10.18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17.11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11.12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17.11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11.12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17.11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11.12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17.11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11.12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17.11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11.12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17.11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10.18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17.11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11.12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17.11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11.12</v>
      </c>
      <c r="AJ87" s="203">
        <v>0</v>
      </c>
      <c r="AK87" s="203">
        <v>0.33</v>
      </c>
      <c r="AL87" s="203">
        <v>0</v>
      </c>
      <c r="AM87" s="203">
        <v>0</v>
      </c>
      <c r="AN87" s="203">
        <v>0</v>
      </c>
      <c r="AO87" s="203">
        <v>17.11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11.12</v>
      </c>
      <c r="AJ88" s="203">
        <v>0</v>
      </c>
      <c r="AK88" s="203">
        <v>0.33</v>
      </c>
      <c r="AL88" s="203">
        <v>0</v>
      </c>
      <c r="AM88" s="203">
        <v>0</v>
      </c>
      <c r="AN88" s="203">
        <v>0</v>
      </c>
      <c r="AO88" s="203">
        <v>17.11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11.12</v>
      </c>
      <c r="AJ89" s="203">
        <v>0</v>
      </c>
      <c r="AK89" s="203">
        <v>0.33</v>
      </c>
      <c r="AL89" s="203">
        <v>0</v>
      </c>
      <c r="AM89" s="203">
        <v>0</v>
      </c>
      <c r="AN89" s="203">
        <v>0</v>
      </c>
      <c r="AO89" s="203">
        <v>17.11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10.210000000000001</v>
      </c>
      <c r="AJ90" s="203">
        <v>0</v>
      </c>
      <c r="AK90" s="203">
        <v>0.33</v>
      </c>
      <c r="AL90" s="203">
        <v>0</v>
      </c>
      <c r="AM90" s="203">
        <v>0</v>
      </c>
      <c r="AN90" s="203">
        <v>0</v>
      </c>
      <c r="AO90" s="203">
        <v>17.11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10.119999999999999</v>
      </c>
      <c r="AJ91" s="203">
        <v>0</v>
      </c>
      <c r="AK91" s="203">
        <v>0.33</v>
      </c>
      <c r="AL91" s="203">
        <v>0</v>
      </c>
      <c r="AM91" s="203">
        <v>0</v>
      </c>
      <c r="AN91" s="203">
        <v>0</v>
      </c>
      <c r="AO91" s="203">
        <v>17.11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10.210000000000001</v>
      </c>
      <c r="AJ92" s="203">
        <v>0</v>
      </c>
      <c r="AK92" s="203">
        <v>0.33</v>
      </c>
      <c r="AL92" s="203">
        <v>0</v>
      </c>
      <c r="AM92" s="203">
        <v>0</v>
      </c>
      <c r="AN92" s="203">
        <v>0</v>
      </c>
      <c r="AO92" s="203">
        <v>17.11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10.210000000000001</v>
      </c>
      <c r="AJ93" s="203">
        <v>0</v>
      </c>
      <c r="AK93" s="203">
        <v>0.33</v>
      </c>
      <c r="AL93" s="203">
        <v>0</v>
      </c>
      <c r="AM93" s="203">
        <v>0</v>
      </c>
      <c r="AN93" s="203">
        <v>0</v>
      </c>
      <c r="AO93" s="203">
        <v>17.11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10.210000000000001</v>
      </c>
      <c r="AJ94" s="203">
        <v>0</v>
      </c>
      <c r="AK94" s="203">
        <v>0.33</v>
      </c>
      <c r="AL94" s="203">
        <v>0</v>
      </c>
      <c r="AM94" s="203">
        <v>0</v>
      </c>
      <c r="AN94" s="203">
        <v>0</v>
      </c>
      <c r="AO94" s="203">
        <v>17.11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10.210000000000001</v>
      </c>
      <c r="AJ95" s="203">
        <v>0</v>
      </c>
      <c r="AK95" s="203">
        <v>0.33</v>
      </c>
      <c r="AL95" s="203">
        <v>0</v>
      </c>
      <c r="AM95" s="203">
        <v>0</v>
      </c>
      <c r="AN95" s="203">
        <v>0</v>
      </c>
      <c r="AO95" s="203">
        <v>17.11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10.210000000000001</v>
      </c>
      <c r="AJ96" s="203">
        <v>0</v>
      </c>
      <c r="AK96" s="203">
        <v>0.33</v>
      </c>
      <c r="AL96" s="203">
        <v>0</v>
      </c>
      <c r="AM96" s="203">
        <v>0</v>
      </c>
      <c r="AN96" s="203">
        <v>0</v>
      </c>
      <c r="AO96" s="203">
        <v>17.11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10.119999999999999</v>
      </c>
      <c r="AJ97" s="203">
        <v>0</v>
      </c>
      <c r="AK97" s="203">
        <v>0.33</v>
      </c>
      <c r="AL97" s="203">
        <v>0</v>
      </c>
      <c r="AM97" s="203">
        <v>0</v>
      </c>
      <c r="AN97" s="203">
        <v>0</v>
      </c>
      <c r="AO97" s="203">
        <v>17.11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10.210000000000001</v>
      </c>
      <c r="AJ98" s="203">
        <v>0</v>
      </c>
      <c r="AK98" s="203">
        <v>0.33</v>
      </c>
      <c r="AL98" s="203">
        <v>0</v>
      </c>
      <c r="AM98" s="203">
        <v>0</v>
      </c>
      <c r="AN98" s="203">
        <v>0</v>
      </c>
      <c r="AO98" s="203">
        <v>17.11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0.25544500000000026</v>
      </c>
      <c r="AJ99">
        <f t="shared" si="0"/>
        <v>0</v>
      </c>
      <c r="AK99">
        <f t="shared" si="0"/>
        <v>2.9700000000000013E-3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2.64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54.07</v>
      </c>
      <c r="AJ3" s="203">
        <v>0</v>
      </c>
      <c r="AK3" s="203">
        <v>3.63</v>
      </c>
      <c r="AL3" s="203">
        <v>0</v>
      </c>
      <c r="AM3" s="203">
        <v>0</v>
      </c>
      <c r="AN3" s="203">
        <v>0</v>
      </c>
      <c r="AO3" s="203">
        <v>91.18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2.64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54.07</v>
      </c>
      <c r="AJ4" s="203">
        <v>0</v>
      </c>
      <c r="AK4" s="203">
        <v>3.63</v>
      </c>
      <c r="AL4" s="203">
        <v>0</v>
      </c>
      <c r="AM4" s="203">
        <v>0</v>
      </c>
      <c r="AN4" s="203">
        <v>0</v>
      </c>
      <c r="AO4" s="203">
        <v>91.18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2.64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54.07</v>
      </c>
      <c r="AJ5" s="203">
        <v>0</v>
      </c>
      <c r="AK5" s="203">
        <v>3.63</v>
      </c>
      <c r="AL5" s="203">
        <v>0</v>
      </c>
      <c r="AM5" s="203">
        <v>0</v>
      </c>
      <c r="AN5" s="203">
        <v>0</v>
      </c>
      <c r="AO5" s="203">
        <v>91.18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2.64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54.07</v>
      </c>
      <c r="AJ6" s="203">
        <v>0</v>
      </c>
      <c r="AK6" s="203">
        <v>3.63</v>
      </c>
      <c r="AL6" s="203">
        <v>0</v>
      </c>
      <c r="AM6" s="203">
        <v>0</v>
      </c>
      <c r="AN6" s="203">
        <v>0</v>
      </c>
      <c r="AO6" s="203">
        <v>91.18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50.6</v>
      </c>
      <c r="AJ7" s="203">
        <v>0</v>
      </c>
      <c r="AK7" s="203">
        <v>3.63</v>
      </c>
      <c r="AL7" s="203">
        <v>0</v>
      </c>
      <c r="AM7" s="203">
        <v>0</v>
      </c>
      <c r="AN7" s="203">
        <v>0</v>
      </c>
      <c r="AO7" s="203">
        <v>91.18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50.6</v>
      </c>
      <c r="AJ8" s="203">
        <v>0</v>
      </c>
      <c r="AK8" s="203">
        <v>3.63</v>
      </c>
      <c r="AL8" s="203">
        <v>0</v>
      </c>
      <c r="AM8" s="203">
        <v>0</v>
      </c>
      <c r="AN8" s="203">
        <v>0</v>
      </c>
      <c r="AO8" s="203">
        <v>91.18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50.6</v>
      </c>
      <c r="AJ9" s="203">
        <v>0</v>
      </c>
      <c r="AK9" s="203">
        <v>3.63</v>
      </c>
      <c r="AL9" s="203">
        <v>0</v>
      </c>
      <c r="AM9" s="203">
        <v>0</v>
      </c>
      <c r="AN9" s="203">
        <v>0</v>
      </c>
      <c r="AO9" s="203">
        <v>91.18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50.6</v>
      </c>
      <c r="AJ10" s="203">
        <v>0</v>
      </c>
      <c r="AK10" s="203">
        <v>3.63</v>
      </c>
      <c r="AL10" s="203">
        <v>0</v>
      </c>
      <c r="AM10" s="203">
        <v>0</v>
      </c>
      <c r="AN10" s="203">
        <v>0</v>
      </c>
      <c r="AO10" s="203">
        <v>91.18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50.6</v>
      </c>
      <c r="AJ11" s="203">
        <v>0</v>
      </c>
      <c r="AK11" s="203">
        <v>3.17</v>
      </c>
      <c r="AL11" s="203">
        <v>0</v>
      </c>
      <c r="AM11" s="203">
        <v>0</v>
      </c>
      <c r="AN11" s="203">
        <v>0</v>
      </c>
      <c r="AO11" s="203">
        <v>91.18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50.6</v>
      </c>
      <c r="AJ12" s="203">
        <v>0</v>
      </c>
      <c r="AK12" s="203">
        <v>3.17</v>
      </c>
      <c r="AL12" s="203">
        <v>0</v>
      </c>
      <c r="AM12" s="203">
        <v>0</v>
      </c>
      <c r="AN12" s="203">
        <v>0</v>
      </c>
      <c r="AO12" s="203">
        <v>91.18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2.6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54.33</v>
      </c>
      <c r="AJ13" s="203">
        <v>0</v>
      </c>
      <c r="AK13" s="203">
        <v>3.17</v>
      </c>
      <c r="AL13" s="203">
        <v>0</v>
      </c>
      <c r="AM13" s="203">
        <v>0</v>
      </c>
      <c r="AN13" s="203">
        <v>0</v>
      </c>
      <c r="AO13" s="203">
        <v>91.18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2.6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54.07</v>
      </c>
      <c r="AJ14" s="203">
        <v>0</v>
      </c>
      <c r="AK14" s="203">
        <v>3.17</v>
      </c>
      <c r="AL14" s="203">
        <v>0</v>
      </c>
      <c r="AM14" s="203">
        <v>0</v>
      </c>
      <c r="AN14" s="203">
        <v>0</v>
      </c>
      <c r="AO14" s="203">
        <v>91.18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50.6</v>
      </c>
      <c r="AJ15" s="203">
        <v>0</v>
      </c>
      <c r="AK15" s="203">
        <v>3.17</v>
      </c>
      <c r="AL15" s="203">
        <v>0</v>
      </c>
      <c r="AM15" s="203">
        <v>0</v>
      </c>
      <c r="AN15" s="203">
        <v>0</v>
      </c>
      <c r="AO15" s="203">
        <v>91.18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50.6</v>
      </c>
      <c r="AJ16" s="203">
        <v>0</v>
      </c>
      <c r="AK16" s="203">
        <v>3.17</v>
      </c>
      <c r="AL16" s="203">
        <v>0</v>
      </c>
      <c r="AM16" s="203">
        <v>0</v>
      </c>
      <c r="AN16" s="203">
        <v>0</v>
      </c>
      <c r="AO16" s="203">
        <v>91.18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50.6</v>
      </c>
      <c r="AJ17" s="203">
        <v>0</v>
      </c>
      <c r="AK17" s="203">
        <v>3.17</v>
      </c>
      <c r="AL17" s="203">
        <v>0</v>
      </c>
      <c r="AM17" s="203">
        <v>0</v>
      </c>
      <c r="AN17" s="203">
        <v>0</v>
      </c>
      <c r="AO17" s="203">
        <v>91.18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50.6</v>
      </c>
      <c r="AJ18" s="203">
        <v>0</v>
      </c>
      <c r="AK18" s="203">
        <v>3.17</v>
      </c>
      <c r="AL18" s="203">
        <v>0</v>
      </c>
      <c r="AM18" s="203">
        <v>0</v>
      </c>
      <c r="AN18" s="203">
        <v>0</v>
      </c>
      <c r="AO18" s="203">
        <v>91.18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50.3</v>
      </c>
      <c r="AJ19" s="203">
        <v>0</v>
      </c>
      <c r="AK19" s="203">
        <v>3.17</v>
      </c>
      <c r="AL19" s="203">
        <v>0</v>
      </c>
      <c r="AM19" s="203">
        <v>0</v>
      </c>
      <c r="AN19" s="203">
        <v>0</v>
      </c>
      <c r="AO19" s="203">
        <v>91.18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50.3</v>
      </c>
      <c r="AJ20" s="203">
        <v>0</v>
      </c>
      <c r="AK20" s="203">
        <v>3.17</v>
      </c>
      <c r="AL20" s="203">
        <v>0</v>
      </c>
      <c r="AM20" s="203">
        <v>0</v>
      </c>
      <c r="AN20" s="203">
        <v>0</v>
      </c>
      <c r="AO20" s="203">
        <v>91.18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50.3</v>
      </c>
      <c r="AJ21" s="203">
        <v>0</v>
      </c>
      <c r="AK21" s="203">
        <v>3.17</v>
      </c>
      <c r="AL21" s="203">
        <v>0</v>
      </c>
      <c r="AM21" s="203">
        <v>0</v>
      </c>
      <c r="AN21" s="203">
        <v>0</v>
      </c>
      <c r="AO21" s="203">
        <v>91.18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50.3</v>
      </c>
      <c r="AJ22" s="203">
        <v>0</v>
      </c>
      <c r="AK22" s="203">
        <v>3.17</v>
      </c>
      <c r="AL22" s="203">
        <v>0</v>
      </c>
      <c r="AM22" s="203">
        <v>0</v>
      </c>
      <c r="AN22" s="203">
        <v>0</v>
      </c>
      <c r="AO22" s="203">
        <v>91.18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50.6</v>
      </c>
      <c r="AJ23" s="203">
        <v>0</v>
      </c>
      <c r="AK23" s="203">
        <v>3.17</v>
      </c>
      <c r="AL23" s="203">
        <v>0</v>
      </c>
      <c r="AM23" s="203">
        <v>0</v>
      </c>
      <c r="AN23" s="203">
        <v>0</v>
      </c>
      <c r="AO23" s="203">
        <v>91.18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50.6</v>
      </c>
      <c r="AJ24" s="203">
        <v>0</v>
      </c>
      <c r="AK24" s="203">
        <v>3.17</v>
      </c>
      <c r="AL24" s="203">
        <v>0</v>
      </c>
      <c r="AM24" s="203">
        <v>0</v>
      </c>
      <c r="AN24" s="203">
        <v>0</v>
      </c>
      <c r="AO24" s="203">
        <v>91.18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50.6</v>
      </c>
      <c r="AJ25" s="203">
        <v>0</v>
      </c>
      <c r="AK25" s="203">
        <v>3.17</v>
      </c>
      <c r="AL25" s="203">
        <v>0</v>
      </c>
      <c r="AM25" s="203">
        <v>0</v>
      </c>
      <c r="AN25" s="203">
        <v>0</v>
      </c>
      <c r="AO25" s="203">
        <v>91.18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50.6</v>
      </c>
      <c r="AJ26" s="203">
        <v>0</v>
      </c>
      <c r="AK26" s="203">
        <v>3.17</v>
      </c>
      <c r="AL26" s="203">
        <v>0</v>
      </c>
      <c r="AM26" s="203">
        <v>0</v>
      </c>
      <c r="AN26" s="203">
        <v>0</v>
      </c>
      <c r="AO26" s="203">
        <v>91.18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50.6</v>
      </c>
      <c r="AJ27" s="203">
        <v>0</v>
      </c>
      <c r="AK27" s="203">
        <v>3.17</v>
      </c>
      <c r="AL27" s="203">
        <v>0</v>
      </c>
      <c r="AM27" s="203">
        <v>0</v>
      </c>
      <c r="AN27" s="203">
        <v>0</v>
      </c>
      <c r="AO27" s="203">
        <v>91.18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50.6</v>
      </c>
      <c r="AJ28" s="203">
        <v>0</v>
      </c>
      <c r="AK28" s="203">
        <v>3.17</v>
      </c>
      <c r="AL28" s="203">
        <v>0</v>
      </c>
      <c r="AM28" s="203">
        <v>0</v>
      </c>
      <c r="AN28" s="203">
        <v>0</v>
      </c>
      <c r="AO28" s="203">
        <v>91.18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50.6</v>
      </c>
      <c r="AJ29" s="203">
        <v>0</v>
      </c>
      <c r="AK29" s="203">
        <v>3.17</v>
      </c>
      <c r="AL29" s="203">
        <v>0</v>
      </c>
      <c r="AM29" s="203">
        <v>0</v>
      </c>
      <c r="AN29" s="203">
        <v>0</v>
      </c>
      <c r="AO29" s="203">
        <v>91.18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50.6</v>
      </c>
      <c r="AJ30" s="203">
        <v>0</v>
      </c>
      <c r="AK30" s="203">
        <v>3.17</v>
      </c>
      <c r="AL30" s="203">
        <v>0</v>
      </c>
      <c r="AM30" s="203">
        <v>0</v>
      </c>
      <c r="AN30" s="203">
        <v>0</v>
      </c>
      <c r="AO30" s="203">
        <v>91.18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50.6</v>
      </c>
      <c r="AJ31" s="203">
        <v>0</v>
      </c>
      <c r="AK31" s="203">
        <v>3.17</v>
      </c>
      <c r="AL31" s="203">
        <v>0</v>
      </c>
      <c r="AM31" s="203">
        <v>0</v>
      </c>
      <c r="AN31" s="203">
        <v>0</v>
      </c>
      <c r="AO31" s="203">
        <v>91.18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50.6</v>
      </c>
      <c r="AJ32" s="203">
        <v>0</v>
      </c>
      <c r="AK32" s="203">
        <v>3.17</v>
      </c>
      <c r="AL32" s="203">
        <v>0</v>
      </c>
      <c r="AM32" s="203">
        <v>0</v>
      </c>
      <c r="AN32" s="203">
        <v>0</v>
      </c>
      <c r="AO32" s="203">
        <v>91.18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50.6</v>
      </c>
      <c r="AJ33" s="203">
        <v>0</v>
      </c>
      <c r="AK33" s="203">
        <v>1.98</v>
      </c>
      <c r="AL33" s="203">
        <v>0</v>
      </c>
      <c r="AM33" s="203">
        <v>0</v>
      </c>
      <c r="AN33" s="203">
        <v>0</v>
      </c>
      <c r="AO33" s="203">
        <v>91.18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2.6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53.25</v>
      </c>
      <c r="AJ34" s="203">
        <v>0</v>
      </c>
      <c r="AK34" s="203">
        <v>1.98</v>
      </c>
      <c r="AL34" s="203">
        <v>0</v>
      </c>
      <c r="AM34" s="203">
        <v>0</v>
      </c>
      <c r="AN34" s="203">
        <v>0</v>
      </c>
      <c r="AO34" s="203">
        <v>91.18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50.6</v>
      </c>
      <c r="AJ35" s="203">
        <v>0</v>
      </c>
      <c r="AK35" s="203">
        <v>1.98</v>
      </c>
      <c r="AL35" s="203">
        <v>0</v>
      </c>
      <c r="AM35" s="203">
        <v>0</v>
      </c>
      <c r="AN35" s="203">
        <v>0</v>
      </c>
      <c r="AO35" s="203">
        <v>91.18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50.6</v>
      </c>
      <c r="AJ36" s="203">
        <v>0</v>
      </c>
      <c r="AK36" s="203">
        <v>1.98</v>
      </c>
      <c r="AL36" s="203">
        <v>0</v>
      </c>
      <c r="AM36" s="203">
        <v>0</v>
      </c>
      <c r="AN36" s="203">
        <v>0</v>
      </c>
      <c r="AO36" s="203">
        <v>91.18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49.69</v>
      </c>
      <c r="AJ37" s="203">
        <v>0</v>
      </c>
      <c r="AK37" s="203">
        <v>1.98</v>
      </c>
      <c r="AL37" s="203">
        <v>0</v>
      </c>
      <c r="AM37" s="203">
        <v>0</v>
      </c>
      <c r="AN37" s="203">
        <v>0</v>
      </c>
      <c r="AO37" s="203">
        <v>91.18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49.69</v>
      </c>
      <c r="AJ38" s="203">
        <v>0</v>
      </c>
      <c r="AK38" s="203">
        <v>1.98</v>
      </c>
      <c r="AL38" s="203">
        <v>0</v>
      </c>
      <c r="AM38" s="203">
        <v>0</v>
      </c>
      <c r="AN38" s="203">
        <v>0</v>
      </c>
      <c r="AO38" s="203">
        <v>91.18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49.69</v>
      </c>
      <c r="AJ39" s="203">
        <v>0</v>
      </c>
      <c r="AK39" s="203">
        <v>1.98</v>
      </c>
      <c r="AL39" s="203">
        <v>0</v>
      </c>
      <c r="AM39" s="203">
        <v>0</v>
      </c>
      <c r="AN39" s="203">
        <v>0</v>
      </c>
      <c r="AO39" s="203">
        <v>91.18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49.69</v>
      </c>
      <c r="AJ40" s="203">
        <v>0</v>
      </c>
      <c r="AK40" s="203">
        <v>1.98</v>
      </c>
      <c r="AL40" s="203">
        <v>0</v>
      </c>
      <c r="AM40" s="203">
        <v>0</v>
      </c>
      <c r="AN40" s="203">
        <v>0</v>
      </c>
      <c r="AO40" s="203">
        <v>91.18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49.69</v>
      </c>
      <c r="AJ41" s="203">
        <v>0</v>
      </c>
      <c r="AK41" s="203">
        <v>1.98</v>
      </c>
      <c r="AL41" s="203">
        <v>0</v>
      </c>
      <c r="AM41" s="203">
        <v>0</v>
      </c>
      <c r="AN41" s="203">
        <v>0</v>
      </c>
      <c r="AO41" s="203">
        <v>91.18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49.69</v>
      </c>
      <c r="AJ42" s="203">
        <v>0</v>
      </c>
      <c r="AK42" s="203">
        <v>1.98</v>
      </c>
      <c r="AL42" s="203">
        <v>0</v>
      </c>
      <c r="AM42" s="203">
        <v>0</v>
      </c>
      <c r="AN42" s="203">
        <v>0</v>
      </c>
      <c r="AO42" s="203">
        <v>91.18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49.69</v>
      </c>
      <c r="AJ43" s="203">
        <v>0</v>
      </c>
      <c r="AK43" s="203">
        <v>1.98</v>
      </c>
      <c r="AL43" s="203">
        <v>0</v>
      </c>
      <c r="AM43" s="203">
        <v>0</v>
      </c>
      <c r="AN43" s="203">
        <v>0</v>
      </c>
      <c r="AO43" s="203">
        <v>91.18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49.69</v>
      </c>
      <c r="AJ44" s="203">
        <v>0</v>
      </c>
      <c r="AK44" s="203">
        <v>1.98</v>
      </c>
      <c r="AL44" s="203">
        <v>0</v>
      </c>
      <c r="AM44" s="203">
        <v>0</v>
      </c>
      <c r="AN44" s="203">
        <v>0</v>
      </c>
      <c r="AO44" s="203">
        <v>91.18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49.69</v>
      </c>
      <c r="AJ45" s="203">
        <v>0</v>
      </c>
      <c r="AK45" s="203">
        <v>1.98</v>
      </c>
      <c r="AL45" s="203">
        <v>0</v>
      </c>
      <c r="AM45" s="203">
        <v>0</v>
      </c>
      <c r="AN45" s="203">
        <v>0</v>
      </c>
      <c r="AO45" s="203">
        <v>91.18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49.69</v>
      </c>
      <c r="AJ46" s="203">
        <v>0</v>
      </c>
      <c r="AK46" s="203">
        <v>1.98</v>
      </c>
      <c r="AL46" s="203">
        <v>0</v>
      </c>
      <c r="AM46" s="203">
        <v>0</v>
      </c>
      <c r="AN46" s="203">
        <v>0</v>
      </c>
      <c r="AO46" s="203">
        <v>91.18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49.69</v>
      </c>
      <c r="AJ47" s="203">
        <v>0</v>
      </c>
      <c r="AK47" s="203">
        <v>1.98</v>
      </c>
      <c r="AL47" s="203">
        <v>0</v>
      </c>
      <c r="AM47" s="203">
        <v>0</v>
      </c>
      <c r="AN47" s="203">
        <v>0</v>
      </c>
      <c r="AO47" s="203">
        <v>91.18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49.69</v>
      </c>
      <c r="AJ48" s="203">
        <v>0</v>
      </c>
      <c r="AK48" s="203">
        <v>1.98</v>
      </c>
      <c r="AL48" s="203">
        <v>0</v>
      </c>
      <c r="AM48" s="203">
        <v>0</v>
      </c>
      <c r="AN48" s="203">
        <v>0</v>
      </c>
      <c r="AO48" s="203">
        <v>91.18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49.69</v>
      </c>
      <c r="AJ49" s="203">
        <v>0</v>
      </c>
      <c r="AK49" s="203">
        <v>1.98</v>
      </c>
      <c r="AL49" s="203">
        <v>0</v>
      </c>
      <c r="AM49" s="203">
        <v>0</v>
      </c>
      <c r="AN49" s="203">
        <v>0</v>
      </c>
      <c r="AO49" s="203">
        <v>91.18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49.69</v>
      </c>
      <c r="AJ50" s="203">
        <v>0</v>
      </c>
      <c r="AK50" s="203">
        <v>1.98</v>
      </c>
      <c r="AL50" s="203">
        <v>0</v>
      </c>
      <c r="AM50" s="203">
        <v>0</v>
      </c>
      <c r="AN50" s="203">
        <v>0</v>
      </c>
      <c r="AO50" s="203">
        <v>91.18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50.6</v>
      </c>
      <c r="AJ51" s="203">
        <v>0</v>
      </c>
      <c r="AK51" s="203">
        <v>1.98</v>
      </c>
      <c r="AL51" s="203">
        <v>0</v>
      </c>
      <c r="AM51" s="203">
        <v>0</v>
      </c>
      <c r="AN51" s="203">
        <v>0</v>
      </c>
      <c r="AO51" s="203">
        <v>89.24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50.6</v>
      </c>
      <c r="AJ52" s="203">
        <v>0</v>
      </c>
      <c r="AK52" s="203">
        <v>1.98</v>
      </c>
      <c r="AL52" s="203">
        <v>0</v>
      </c>
      <c r="AM52" s="203">
        <v>0</v>
      </c>
      <c r="AN52" s="203">
        <v>0</v>
      </c>
      <c r="AO52" s="203">
        <v>89.24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2.73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50.6</v>
      </c>
      <c r="AJ53" s="203">
        <v>0</v>
      </c>
      <c r="AK53" s="203">
        <v>1.98</v>
      </c>
      <c r="AL53" s="203">
        <v>0</v>
      </c>
      <c r="AM53" s="203">
        <v>0</v>
      </c>
      <c r="AN53" s="203">
        <v>0</v>
      </c>
      <c r="AO53" s="203">
        <v>89.24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2.73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50.6</v>
      </c>
      <c r="AJ54" s="203">
        <v>0</v>
      </c>
      <c r="AK54" s="203">
        <v>1.98</v>
      </c>
      <c r="AL54" s="203">
        <v>0</v>
      </c>
      <c r="AM54" s="203">
        <v>0</v>
      </c>
      <c r="AN54" s="203">
        <v>0</v>
      </c>
      <c r="AO54" s="203">
        <v>89.24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50.6</v>
      </c>
      <c r="AJ55" s="203">
        <v>0</v>
      </c>
      <c r="AK55" s="203">
        <v>1.98</v>
      </c>
      <c r="AL55" s="203">
        <v>0</v>
      </c>
      <c r="AM55" s="203">
        <v>0</v>
      </c>
      <c r="AN55" s="203">
        <v>0</v>
      </c>
      <c r="AO55" s="203">
        <v>89.24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50.6</v>
      </c>
      <c r="AJ56" s="203">
        <v>0</v>
      </c>
      <c r="AK56" s="203">
        <v>1.98</v>
      </c>
      <c r="AL56" s="203">
        <v>0</v>
      </c>
      <c r="AM56" s="203">
        <v>0</v>
      </c>
      <c r="AN56" s="203">
        <v>0</v>
      </c>
      <c r="AO56" s="203">
        <v>89.24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50.6</v>
      </c>
      <c r="AJ57" s="203">
        <v>0</v>
      </c>
      <c r="AK57" s="203">
        <v>1.98</v>
      </c>
      <c r="AL57" s="203">
        <v>0</v>
      </c>
      <c r="AM57" s="203">
        <v>0</v>
      </c>
      <c r="AN57" s="203">
        <v>0</v>
      </c>
      <c r="AO57" s="203">
        <v>89.24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50.6</v>
      </c>
      <c r="AJ58" s="203">
        <v>0</v>
      </c>
      <c r="AK58" s="203">
        <v>1.98</v>
      </c>
      <c r="AL58" s="203">
        <v>0</v>
      </c>
      <c r="AM58" s="203">
        <v>0</v>
      </c>
      <c r="AN58" s="203">
        <v>0</v>
      </c>
      <c r="AO58" s="203">
        <v>89.24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50.6</v>
      </c>
      <c r="AJ59" s="203">
        <v>0</v>
      </c>
      <c r="AK59" s="203">
        <v>1.98</v>
      </c>
      <c r="AL59" s="203">
        <v>0</v>
      </c>
      <c r="AM59" s="203">
        <v>0</v>
      </c>
      <c r="AN59" s="203">
        <v>0</v>
      </c>
      <c r="AO59" s="203">
        <v>89.24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2.73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54.07</v>
      </c>
      <c r="AJ60" s="203">
        <v>0</v>
      </c>
      <c r="AK60" s="203">
        <v>1.98</v>
      </c>
      <c r="AL60" s="203">
        <v>0</v>
      </c>
      <c r="AM60" s="203">
        <v>0</v>
      </c>
      <c r="AN60" s="203">
        <v>0</v>
      </c>
      <c r="AO60" s="203">
        <v>89.24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50.6</v>
      </c>
      <c r="AJ61" s="203">
        <v>0</v>
      </c>
      <c r="AK61" s="203">
        <v>1.98</v>
      </c>
      <c r="AL61" s="203">
        <v>0</v>
      </c>
      <c r="AM61" s="203">
        <v>0</v>
      </c>
      <c r="AN61" s="203">
        <v>0</v>
      </c>
      <c r="AO61" s="203">
        <v>89.24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50.6</v>
      </c>
      <c r="AJ62" s="203">
        <v>0</v>
      </c>
      <c r="AK62" s="203">
        <v>1.98</v>
      </c>
      <c r="AL62" s="203">
        <v>0</v>
      </c>
      <c r="AM62" s="203">
        <v>0</v>
      </c>
      <c r="AN62" s="203">
        <v>0</v>
      </c>
      <c r="AO62" s="203">
        <v>89.24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50.6</v>
      </c>
      <c r="AJ63" s="203">
        <v>0</v>
      </c>
      <c r="AK63" s="203">
        <v>1.98</v>
      </c>
      <c r="AL63" s="203">
        <v>0</v>
      </c>
      <c r="AM63" s="203">
        <v>0</v>
      </c>
      <c r="AN63" s="203">
        <v>0</v>
      </c>
      <c r="AO63" s="203">
        <v>89.24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50.6</v>
      </c>
      <c r="AJ64" s="203">
        <v>0</v>
      </c>
      <c r="AK64" s="203">
        <v>1.98</v>
      </c>
      <c r="AL64" s="203">
        <v>0</v>
      </c>
      <c r="AM64" s="203">
        <v>0</v>
      </c>
      <c r="AN64" s="203">
        <v>0</v>
      </c>
      <c r="AO64" s="203">
        <v>89.24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50.6</v>
      </c>
      <c r="AJ65" s="203">
        <v>0</v>
      </c>
      <c r="AK65" s="203">
        <v>1.98</v>
      </c>
      <c r="AL65" s="203">
        <v>0</v>
      </c>
      <c r="AM65" s="203">
        <v>0</v>
      </c>
      <c r="AN65" s="203">
        <v>0</v>
      </c>
      <c r="AO65" s="203">
        <v>89.24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50.6</v>
      </c>
      <c r="AJ66" s="203">
        <v>0</v>
      </c>
      <c r="AK66" s="203">
        <v>1.98</v>
      </c>
      <c r="AL66" s="203">
        <v>0</v>
      </c>
      <c r="AM66" s="203">
        <v>0</v>
      </c>
      <c r="AN66" s="203">
        <v>0</v>
      </c>
      <c r="AO66" s="203">
        <v>89.24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50.6</v>
      </c>
      <c r="AJ67" s="203">
        <v>0</v>
      </c>
      <c r="AK67" s="203">
        <v>1.98</v>
      </c>
      <c r="AL67" s="203">
        <v>0</v>
      </c>
      <c r="AM67" s="203">
        <v>0</v>
      </c>
      <c r="AN67" s="203">
        <v>0</v>
      </c>
      <c r="AO67" s="203">
        <v>89.24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50.6</v>
      </c>
      <c r="AJ68" s="203">
        <v>0</v>
      </c>
      <c r="AK68" s="203">
        <v>1.98</v>
      </c>
      <c r="AL68" s="203">
        <v>0</v>
      </c>
      <c r="AM68" s="203">
        <v>0</v>
      </c>
      <c r="AN68" s="203">
        <v>0</v>
      </c>
      <c r="AO68" s="203">
        <v>89.24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50.6</v>
      </c>
      <c r="AJ69" s="203">
        <v>0</v>
      </c>
      <c r="AK69" s="203">
        <v>1.98</v>
      </c>
      <c r="AL69" s="203">
        <v>0</v>
      </c>
      <c r="AM69" s="203">
        <v>0</v>
      </c>
      <c r="AN69" s="203">
        <v>0</v>
      </c>
      <c r="AO69" s="203">
        <v>89.24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50.6</v>
      </c>
      <c r="AJ70" s="203">
        <v>0</v>
      </c>
      <c r="AK70" s="203">
        <v>1.98</v>
      </c>
      <c r="AL70" s="203">
        <v>0</v>
      </c>
      <c r="AM70" s="203">
        <v>0</v>
      </c>
      <c r="AN70" s="203">
        <v>0</v>
      </c>
      <c r="AO70" s="203">
        <v>89.24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50.6</v>
      </c>
      <c r="AJ71" s="203">
        <v>0</v>
      </c>
      <c r="AK71" s="203">
        <v>1.98</v>
      </c>
      <c r="AL71" s="203">
        <v>0</v>
      </c>
      <c r="AM71" s="203">
        <v>0</v>
      </c>
      <c r="AN71" s="203">
        <v>0</v>
      </c>
      <c r="AO71" s="203">
        <v>89.24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50.6</v>
      </c>
      <c r="AJ72" s="203">
        <v>0</v>
      </c>
      <c r="AK72" s="203">
        <v>1.98</v>
      </c>
      <c r="AL72" s="203">
        <v>0</v>
      </c>
      <c r="AM72" s="203">
        <v>0</v>
      </c>
      <c r="AN72" s="203">
        <v>0</v>
      </c>
      <c r="AO72" s="203">
        <v>89.24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50.6</v>
      </c>
      <c r="AJ73" s="203">
        <v>0</v>
      </c>
      <c r="AK73" s="203">
        <v>1.98</v>
      </c>
      <c r="AL73" s="203">
        <v>0</v>
      </c>
      <c r="AM73" s="203">
        <v>0</v>
      </c>
      <c r="AN73" s="203">
        <v>0</v>
      </c>
      <c r="AO73" s="203">
        <v>89.24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50.6</v>
      </c>
      <c r="AJ74" s="203">
        <v>0</v>
      </c>
      <c r="AK74" s="203">
        <v>1.98</v>
      </c>
      <c r="AL74" s="203">
        <v>0</v>
      </c>
      <c r="AM74" s="203">
        <v>0</v>
      </c>
      <c r="AN74" s="203">
        <v>0</v>
      </c>
      <c r="AO74" s="203">
        <v>89.24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50.6</v>
      </c>
      <c r="AJ75" s="203">
        <v>0</v>
      </c>
      <c r="AK75" s="203">
        <v>1.98</v>
      </c>
      <c r="AL75" s="203">
        <v>0</v>
      </c>
      <c r="AM75" s="203">
        <v>0</v>
      </c>
      <c r="AN75" s="203">
        <v>0</v>
      </c>
      <c r="AO75" s="203">
        <v>91.18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50.6</v>
      </c>
      <c r="AJ76" s="203">
        <v>0</v>
      </c>
      <c r="AK76" s="203">
        <v>1.98</v>
      </c>
      <c r="AL76" s="203">
        <v>0</v>
      </c>
      <c r="AM76" s="203">
        <v>0</v>
      </c>
      <c r="AN76" s="203">
        <v>0</v>
      </c>
      <c r="AO76" s="203">
        <v>91.18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50.6</v>
      </c>
      <c r="AJ77" s="203">
        <v>0</v>
      </c>
      <c r="AK77" s="203">
        <v>1.98</v>
      </c>
      <c r="AL77" s="203">
        <v>0</v>
      </c>
      <c r="AM77" s="203">
        <v>0</v>
      </c>
      <c r="AN77" s="203">
        <v>0</v>
      </c>
      <c r="AO77" s="203">
        <v>91.18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50.6</v>
      </c>
      <c r="AJ78" s="203">
        <v>0</v>
      </c>
      <c r="AK78" s="203">
        <v>1.98</v>
      </c>
      <c r="AL78" s="203">
        <v>0</v>
      </c>
      <c r="AM78" s="203">
        <v>0</v>
      </c>
      <c r="AN78" s="203">
        <v>0</v>
      </c>
      <c r="AO78" s="203">
        <v>91.18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50.92</v>
      </c>
      <c r="AJ79" s="203">
        <v>0</v>
      </c>
      <c r="AK79" s="203">
        <v>1.98</v>
      </c>
      <c r="AL79" s="203">
        <v>0</v>
      </c>
      <c r="AM79" s="203">
        <v>0</v>
      </c>
      <c r="AN79" s="203">
        <v>0</v>
      </c>
      <c r="AO79" s="203">
        <v>91.18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50.6</v>
      </c>
      <c r="AJ80" s="203">
        <v>0</v>
      </c>
      <c r="AK80" s="203">
        <v>1.98</v>
      </c>
      <c r="AL80" s="203">
        <v>0</v>
      </c>
      <c r="AM80" s="203">
        <v>0</v>
      </c>
      <c r="AN80" s="203">
        <v>0</v>
      </c>
      <c r="AO80" s="203">
        <v>91.18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2.08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50.6</v>
      </c>
      <c r="AJ81" s="203">
        <v>0</v>
      </c>
      <c r="AK81" s="203">
        <v>1.98</v>
      </c>
      <c r="AL81" s="203">
        <v>0</v>
      </c>
      <c r="AM81" s="203">
        <v>0</v>
      </c>
      <c r="AN81" s="203">
        <v>0</v>
      </c>
      <c r="AO81" s="203">
        <v>91.18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2.08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50.6</v>
      </c>
      <c r="AJ82" s="203">
        <v>0</v>
      </c>
      <c r="AK82" s="203">
        <v>1.98</v>
      </c>
      <c r="AL82" s="203">
        <v>0</v>
      </c>
      <c r="AM82" s="203">
        <v>0</v>
      </c>
      <c r="AN82" s="203">
        <v>0</v>
      </c>
      <c r="AO82" s="203">
        <v>91.18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2.08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50.6</v>
      </c>
      <c r="AJ83" s="203">
        <v>0</v>
      </c>
      <c r="AK83" s="203">
        <v>1.98</v>
      </c>
      <c r="AL83" s="203">
        <v>0</v>
      </c>
      <c r="AM83" s="203">
        <v>0</v>
      </c>
      <c r="AN83" s="203">
        <v>0</v>
      </c>
      <c r="AO83" s="203">
        <v>91.18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50.6</v>
      </c>
      <c r="AJ84" s="203">
        <v>0</v>
      </c>
      <c r="AK84" s="203">
        <v>1.98</v>
      </c>
      <c r="AL84" s="203">
        <v>0</v>
      </c>
      <c r="AM84" s="203">
        <v>0</v>
      </c>
      <c r="AN84" s="203">
        <v>0</v>
      </c>
      <c r="AO84" s="203">
        <v>91.18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50.92</v>
      </c>
      <c r="AJ85" s="203">
        <v>0</v>
      </c>
      <c r="AK85" s="203">
        <v>1.98</v>
      </c>
      <c r="AL85" s="203">
        <v>0</v>
      </c>
      <c r="AM85" s="203">
        <v>0</v>
      </c>
      <c r="AN85" s="203">
        <v>0</v>
      </c>
      <c r="AO85" s="203">
        <v>91.18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50.6</v>
      </c>
      <c r="AJ86" s="203">
        <v>0</v>
      </c>
      <c r="AK86" s="203">
        <v>1.98</v>
      </c>
      <c r="AL86" s="203">
        <v>0</v>
      </c>
      <c r="AM86" s="203">
        <v>0</v>
      </c>
      <c r="AN86" s="203">
        <v>0</v>
      </c>
      <c r="AO86" s="203">
        <v>91.18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50.6</v>
      </c>
      <c r="AJ87" s="203">
        <v>0</v>
      </c>
      <c r="AK87" s="203">
        <v>3.63</v>
      </c>
      <c r="AL87" s="203">
        <v>0</v>
      </c>
      <c r="AM87" s="203">
        <v>0</v>
      </c>
      <c r="AN87" s="203">
        <v>0</v>
      </c>
      <c r="AO87" s="203">
        <v>91.18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50.6</v>
      </c>
      <c r="AJ88" s="203">
        <v>0</v>
      </c>
      <c r="AK88" s="203">
        <v>3.63</v>
      </c>
      <c r="AL88" s="203">
        <v>0</v>
      </c>
      <c r="AM88" s="203">
        <v>0</v>
      </c>
      <c r="AN88" s="203">
        <v>0</v>
      </c>
      <c r="AO88" s="203">
        <v>91.18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50.6</v>
      </c>
      <c r="AJ89" s="203">
        <v>0</v>
      </c>
      <c r="AK89" s="203">
        <v>3.63</v>
      </c>
      <c r="AL89" s="203">
        <v>0</v>
      </c>
      <c r="AM89" s="203">
        <v>0</v>
      </c>
      <c r="AN89" s="203">
        <v>0</v>
      </c>
      <c r="AO89" s="203">
        <v>91.18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50.6</v>
      </c>
      <c r="AJ90" s="203">
        <v>0</v>
      </c>
      <c r="AK90" s="203">
        <v>3.63</v>
      </c>
      <c r="AL90" s="203">
        <v>0</v>
      </c>
      <c r="AM90" s="203">
        <v>0</v>
      </c>
      <c r="AN90" s="203">
        <v>0</v>
      </c>
      <c r="AO90" s="203">
        <v>91.18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50.6</v>
      </c>
      <c r="AJ91" s="203">
        <v>0</v>
      </c>
      <c r="AK91" s="203">
        <v>3.63</v>
      </c>
      <c r="AL91" s="203">
        <v>0</v>
      </c>
      <c r="AM91" s="203">
        <v>0</v>
      </c>
      <c r="AN91" s="203">
        <v>0</v>
      </c>
      <c r="AO91" s="203">
        <v>91.18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50.6</v>
      </c>
      <c r="AJ92" s="203">
        <v>0</v>
      </c>
      <c r="AK92" s="203">
        <v>3.63</v>
      </c>
      <c r="AL92" s="203">
        <v>0</v>
      </c>
      <c r="AM92" s="203">
        <v>0</v>
      </c>
      <c r="AN92" s="203">
        <v>0</v>
      </c>
      <c r="AO92" s="203">
        <v>91.18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50.6</v>
      </c>
      <c r="AJ93" s="203">
        <v>0</v>
      </c>
      <c r="AK93" s="203">
        <v>3.63</v>
      </c>
      <c r="AL93" s="203">
        <v>0</v>
      </c>
      <c r="AM93" s="203">
        <v>0</v>
      </c>
      <c r="AN93" s="203">
        <v>0</v>
      </c>
      <c r="AO93" s="203">
        <v>91.18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50.6</v>
      </c>
      <c r="AJ94" s="203">
        <v>0</v>
      </c>
      <c r="AK94" s="203">
        <v>3.63</v>
      </c>
      <c r="AL94" s="203">
        <v>0</v>
      </c>
      <c r="AM94" s="203">
        <v>0</v>
      </c>
      <c r="AN94" s="203">
        <v>0</v>
      </c>
      <c r="AO94" s="203">
        <v>91.18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50.6</v>
      </c>
      <c r="AJ95" s="203">
        <v>0</v>
      </c>
      <c r="AK95" s="203">
        <v>3.63</v>
      </c>
      <c r="AL95" s="203">
        <v>0</v>
      </c>
      <c r="AM95" s="203">
        <v>0</v>
      </c>
      <c r="AN95" s="203">
        <v>0</v>
      </c>
      <c r="AO95" s="203">
        <v>91.18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50.6</v>
      </c>
      <c r="AJ96" s="203">
        <v>0</v>
      </c>
      <c r="AK96" s="203">
        <v>3.63</v>
      </c>
      <c r="AL96" s="203">
        <v>0</v>
      </c>
      <c r="AM96" s="203">
        <v>0</v>
      </c>
      <c r="AN96" s="203">
        <v>0</v>
      </c>
      <c r="AO96" s="203">
        <v>91.18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50.6</v>
      </c>
      <c r="AJ97" s="203">
        <v>0</v>
      </c>
      <c r="AK97" s="203">
        <v>3.63</v>
      </c>
      <c r="AL97" s="203">
        <v>0</v>
      </c>
      <c r="AM97" s="203">
        <v>0</v>
      </c>
      <c r="AN97" s="203">
        <v>0</v>
      </c>
      <c r="AO97" s="203">
        <v>91.18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50.6</v>
      </c>
      <c r="AJ98" s="203">
        <v>0</v>
      </c>
      <c r="AK98" s="203">
        <v>3.63</v>
      </c>
      <c r="AL98" s="203">
        <v>0</v>
      </c>
      <c r="AM98" s="203">
        <v>0</v>
      </c>
      <c r="AN98" s="203">
        <v>0</v>
      </c>
      <c r="AO98" s="203">
        <v>91.18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5.1357500000000104E-2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1.2178750000000007</v>
      </c>
      <c r="AJ99">
        <f t="shared" si="0"/>
        <v>0</v>
      </c>
      <c r="AK99">
        <f t="shared" si="0"/>
        <v>6.2314999999999905E-2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2.9</v>
      </c>
      <c r="E3" s="203">
        <v>0</v>
      </c>
      <c r="F3" s="203">
        <v>5</v>
      </c>
      <c r="G3" s="203">
        <v>16.32</v>
      </c>
      <c r="H3" s="203">
        <v>0</v>
      </c>
      <c r="I3" s="203">
        <v>20.51</v>
      </c>
      <c r="J3" s="203">
        <v>0.67</v>
      </c>
      <c r="K3" s="203">
        <v>0.11</v>
      </c>
      <c r="L3" s="203">
        <v>17.28</v>
      </c>
      <c r="M3" s="203">
        <v>0.52</v>
      </c>
      <c r="N3" s="203">
        <v>1.36</v>
      </c>
      <c r="O3" s="203">
        <v>0</v>
      </c>
      <c r="P3" s="203">
        <v>1.41</v>
      </c>
      <c r="Q3" s="203">
        <v>0.25</v>
      </c>
      <c r="R3" s="203">
        <v>0.49</v>
      </c>
      <c r="S3" s="203">
        <v>0.3</v>
      </c>
      <c r="T3" s="203">
        <v>0</v>
      </c>
      <c r="U3" s="203">
        <v>1.59</v>
      </c>
      <c r="V3" s="203">
        <v>0.24</v>
      </c>
      <c r="W3" s="203">
        <v>0.4</v>
      </c>
      <c r="X3" s="203">
        <v>1.7</v>
      </c>
      <c r="Y3" s="203">
        <v>0</v>
      </c>
      <c r="Z3" s="203">
        <v>2.33</v>
      </c>
      <c r="AA3" s="203">
        <v>0.96</v>
      </c>
      <c r="AB3" s="203">
        <v>0</v>
      </c>
      <c r="AC3" s="203">
        <v>16.170000000000002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34.64</v>
      </c>
      <c r="AJ3" s="203">
        <v>0</v>
      </c>
      <c r="AK3" s="203">
        <v>3.94</v>
      </c>
      <c r="AL3" s="203">
        <v>0</v>
      </c>
      <c r="AM3" s="203">
        <v>0</v>
      </c>
      <c r="AN3" s="203">
        <v>0</v>
      </c>
      <c r="AO3" s="203">
        <v>204.45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2.9</v>
      </c>
      <c r="E4" s="203">
        <v>0</v>
      </c>
      <c r="F4" s="203">
        <v>5</v>
      </c>
      <c r="G4" s="203">
        <v>16.32</v>
      </c>
      <c r="H4" s="203">
        <v>0</v>
      </c>
      <c r="I4" s="203">
        <v>20.51</v>
      </c>
      <c r="J4" s="203">
        <v>0.67</v>
      </c>
      <c r="K4" s="203">
        <v>0.11</v>
      </c>
      <c r="L4" s="203">
        <v>17.28</v>
      </c>
      <c r="M4" s="203">
        <v>0.52</v>
      </c>
      <c r="N4" s="203">
        <v>1.36</v>
      </c>
      <c r="O4" s="203">
        <v>0</v>
      </c>
      <c r="P4" s="203">
        <v>1.41</v>
      </c>
      <c r="Q4" s="203">
        <v>0.25</v>
      </c>
      <c r="R4" s="203">
        <v>0.49</v>
      </c>
      <c r="S4" s="203">
        <v>0.3</v>
      </c>
      <c r="T4" s="203">
        <v>0</v>
      </c>
      <c r="U4" s="203">
        <v>1.59</v>
      </c>
      <c r="V4" s="203">
        <v>0.24</v>
      </c>
      <c r="W4" s="203">
        <v>0.4</v>
      </c>
      <c r="X4" s="203">
        <v>1.7</v>
      </c>
      <c r="Y4" s="203">
        <v>0</v>
      </c>
      <c r="Z4" s="203">
        <v>2.33</v>
      </c>
      <c r="AA4" s="203">
        <v>0.96</v>
      </c>
      <c r="AB4" s="203">
        <v>0</v>
      </c>
      <c r="AC4" s="203">
        <v>16.170000000000002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34.64</v>
      </c>
      <c r="AJ4" s="203">
        <v>0</v>
      </c>
      <c r="AK4" s="203">
        <v>3.94</v>
      </c>
      <c r="AL4" s="203">
        <v>0</v>
      </c>
      <c r="AM4" s="203">
        <v>0</v>
      </c>
      <c r="AN4" s="203">
        <v>0</v>
      </c>
      <c r="AO4" s="203">
        <v>204.45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2.9</v>
      </c>
      <c r="E5" s="203">
        <v>0</v>
      </c>
      <c r="F5" s="203">
        <v>5</v>
      </c>
      <c r="G5" s="203">
        <v>16.32</v>
      </c>
      <c r="H5" s="203">
        <v>0</v>
      </c>
      <c r="I5" s="203">
        <v>20.51</v>
      </c>
      <c r="J5" s="203">
        <v>0.67</v>
      </c>
      <c r="K5" s="203">
        <v>0.11</v>
      </c>
      <c r="L5" s="203">
        <v>17.28</v>
      </c>
      <c r="M5" s="203">
        <v>0.52</v>
      </c>
      <c r="N5" s="203">
        <v>1.36</v>
      </c>
      <c r="O5" s="203">
        <v>0</v>
      </c>
      <c r="P5" s="203">
        <v>1.41</v>
      </c>
      <c r="Q5" s="203">
        <v>0.25</v>
      </c>
      <c r="R5" s="203">
        <v>0.49</v>
      </c>
      <c r="S5" s="203">
        <v>0.3</v>
      </c>
      <c r="T5" s="203">
        <v>0</v>
      </c>
      <c r="U5" s="203">
        <v>1.59</v>
      </c>
      <c r="V5" s="203">
        <v>0.24</v>
      </c>
      <c r="W5" s="203">
        <v>0.4</v>
      </c>
      <c r="X5" s="203">
        <v>1.7</v>
      </c>
      <c r="Y5" s="203">
        <v>0</v>
      </c>
      <c r="Z5" s="203">
        <v>2.33</v>
      </c>
      <c r="AA5" s="203">
        <v>0.96</v>
      </c>
      <c r="AB5" s="203">
        <v>0</v>
      </c>
      <c r="AC5" s="203">
        <v>16.170000000000002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34.64</v>
      </c>
      <c r="AJ5" s="203">
        <v>0</v>
      </c>
      <c r="AK5" s="203">
        <v>3.94</v>
      </c>
      <c r="AL5" s="203">
        <v>0</v>
      </c>
      <c r="AM5" s="203">
        <v>0</v>
      </c>
      <c r="AN5" s="203">
        <v>0</v>
      </c>
      <c r="AO5" s="203">
        <v>204.45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2.9</v>
      </c>
      <c r="E6" s="203">
        <v>0</v>
      </c>
      <c r="F6" s="203">
        <v>5</v>
      </c>
      <c r="G6" s="203">
        <v>16.32</v>
      </c>
      <c r="H6" s="203">
        <v>0</v>
      </c>
      <c r="I6" s="203">
        <v>20.51</v>
      </c>
      <c r="J6" s="203">
        <v>0.67</v>
      </c>
      <c r="K6" s="203">
        <v>0.11</v>
      </c>
      <c r="L6" s="203">
        <v>17.28</v>
      </c>
      <c r="M6" s="203">
        <v>0.52</v>
      </c>
      <c r="N6" s="203">
        <v>1.36</v>
      </c>
      <c r="O6" s="203">
        <v>0</v>
      </c>
      <c r="P6" s="203">
        <v>1.41</v>
      </c>
      <c r="Q6" s="203">
        <v>0.25</v>
      </c>
      <c r="R6" s="203">
        <v>0.49</v>
      </c>
      <c r="S6" s="203">
        <v>0.3</v>
      </c>
      <c r="T6" s="203">
        <v>0</v>
      </c>
      <c r="U6" s="203">
        <v>1.59</v>
      </c>
      <c r="V6" s="203">
        <v>0.24</v>
      </c>
      <c r="W6" s="203">
        <v>0.4</v>
      </c>
      <c r="X6" s="203">
        <v>1.7</v>
      </c>
      <c r="Y6" s="203">
        <v>0</v>
      </c>
      <c r="Z6" s="203">
        <v>2.33</v>
      </c>
      <c r="AA6" s="203">
        <v>0.96</v>
      </c>
      <c r="AB6" s="203">
        <v>0</v>
      </c>
      <c r="AC6" s="203">
        <v>16.170000000000002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34.64</v>
      </c>
      <c r="AJ6" s="203">
        <v>0</v>
      </c>
      <c r="AK6" s="203">
        <v>3.94</v>
      </c>
      <c r="AL6" s="203">
        <v>0</v>
      </c>
      <c r="AM6" s="203">
        <v>0</v>
      </c>
      <c r="AN6" s="203">
        <v>0</v>
      </c>
      <c r="AO6" s="203">
        <v>204.45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2.9</v>
      </c>
      <c r="E7" s="203">
        <v>0</v>
      </c>
      <c r="F7" s="203">
        <v>5</v>
      </c>
      <c r="G7" s="203">
        <v>16.32</v>
      </c>
      <c r="H7" s="203">
        <v>0</v>
      </c>
      <c r="I7" s="203">
        <v>20.51</v>
      </c>
      <c r="J7" s="203">
        <v>0.67</v>
      </c>
      <c r="K7" s="203">
        <v>0.11</v>
      </c>
      <c r="L7" s="203">
        <v>17.28</v>
      </c>
      <c r="M7" s="203">
        <v>0.52</v>
      </c>
      <c r="N7" s="203">
        <v>1.36</v>
      </c>
      <c r="O7" s="203">
        <v>0</v>
      </c>
      <c r="P7" s="203">
        <v>1.41</v>
      </c>
      <c r="Q7" s="203">
        <v>0.25</v>
      </c>
      <c r="R7" s="203">
        <v>0.49</v>
      </c>
      <c r="S7" s="203">
        <v>0.3</v>
      </c>
      <c r="T7" s="203">
        <v>0</v>
      </c>
      <c r="U7" s="203">
        <v>1.59</v>
      </c>
      <c r="V7" s="203">
        <v>0.24</v>
      </c>
      <c r="W7" s="203">
        <v>0.4</v>
      </c>
      <c r="X7" s="203">
        <v>1.7</v>
      </c>
      <c r="Y7" s="203">
        <v>0</v>
      </c>
      <c r="Z7" s="203">
        <v>2.33</v>
      </c>
      <c r="AA7" s="203">
        <v>0.96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32.5</v>
      </c>
      <c r="AJ7" s="203">
        <v>0</v>
      </c>
      <c r="AK7" s="203">
        <v>3.94</v>
      </c>
      <c r="AL7" s="203">
        <v>0</v>
      </c>
      <c r="AM7" s="203">
        <v>0</v>
      </c>
      <c r="AN7" s="203">
        <v>0</v>
      </c>
      <c r="AO7" s="203">
        <v>204.45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2.9</v>
      </c>
      <c r="E8" s="203">
        <v>0</v>
      </c>
      <c r="F8" s="203">
        <v>5</v>
      </c>
      <c r="G8" s="203">
        <v>16.32</v>
      </c>
      <c r="H8" s="203">
        <v>0</v>
      </c>
      <c r="I8" s="203">
        <v>20.51</v>
      </c>
      <c r="J8" s="203">
        <v>0.67</v>
      </c>
      <c r="K8" s="203">
        <v>0.11</v>
      </c>
      <c r="L8" s="203">
        <v>17.28</v>
      </c>
      <c r="M8" s="203">
        <v>0.52</v>
      </c>
      <c r="N8" s="203">
        <v>1.36</v>
      </c>
      <c r="O8" s="203">
        <v>0</v>
      </c>
      <c r="P8" s="203">
        <v>1.41</v>
      </c>
      <c r="Q8" s="203">
        <v>0.25</v>
      </c>
      <c r="R8" s="203">
        <v>0.49</v>
      </c>
      <c r="S8" s="203">
        <v>0.3</v>
      </c>
      <c r="T8" s="203">
        <v>0</v>
      </c>
      <c r="U8" s="203">
        <v>1.59</v>
      </c>
      <c r="V8" s="203">
        <v>0.24</v>
      </c>
      <c r="W8" s="203">
        <v>0.4</v>
      </c>
      <c r="X8" s="203">
        <v>1.7</v>
      </c>
      <c r="Y8" s="203">
        <v>0</v>
      </c>
      <c r="Z8" s="203">
        <v>2.33</v>
      </c>
      <c r="AA8" s="203">
        <v>0.96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32.47</v>
      </c>
      <c r="AJ8" s="203">
        <v>0</v>
      </c>
      <c r="AK8" s="203">
        <v>3.94</v>
      </c>
      <c r="AL8" s="203">
        <v>0</v>
      </c>
      <c r="AM8" s="203">
        <v>0</v>
      </c>
      <c r="AN8" s="203">
        <v>0</v>
      </c>
      <c r="AO8" s="203">
        <v>204.45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2.9</v>
      </c>
      <c r="E9" s="203">
        <v>0</v>
      </c>
      <c r="F9" s="203">
        <v>5</v>
      </c>
      <c r="G9" s="203">
        <v>16.32</v>
      </c>
      <c r="H9" s="203">
        <v>0</v>
      </c>
      <c r="I9" s="203">
        <v>20.51</v>
      </c>
      <c r="J9" s="203">
        <v>0.67</v>
      </c>
      <c r="K9" s="203">
        <v>0.11</v>
      </c>
      <c r="L9" s="203">
        <v>17.28</v>
      </c>
      <c r="M9" s="203">
        <v>0.52</v>
      </c>
      <c r="N9" s="203">
        <v>1.36</v>
      </c>
      <c r="O9" s="203">
        <v>0</v>
      </c>
      <c r="P9" s="203">
        <v>1.41</v>
      </c>
      <c r="Q9" s="203">
        <v>0.25</v>
      </c>
      <c r="R9" s="203">
        <v>0.49</v>
      </c>
      <c r="S9" s="203">
        <v>0.3</v>
      </c>
      <c r="T9" s="203">
        <v>0</v>
      </c>
      <c r="U9" s="203">
        <v>1.59</v>
      </c>
      <c r="V9" s="203">
        <v>0.24</v>
      </c>
      <c r="W9" s="203">
        <v>0.4</v>
      </c>
      <c r="X9" s="203">
        <v>1.7</v>
      </c>
      <c r="Y9" s="203">
        <v>0</v>
      </c>
      <c r="Z9" s="203">
        <v>2.33</v>
      </c>
      <c r="AA9" s="203">
        <v>0.96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32.47</v>
      </c>
      <c r="AJ9" s="203">
        <v>0</v>
      </c>
      <c r="AK9" s="203">
        <v>3.94</v>
      </c>
      <c r="AL9" s="203">
        <v>0</v>
      </c>
      <c r="AM9" s="203">
        <v>0</v>
      </c>
      <c r="AN9" s="203">
        <v>0</v>
      </c>
      <c r="AO9" s="203">
        <v>204.45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2.9</v>
      </c>
      <c r="E10" s="203">
        <v>0</v>
      </c>
      <c r="F10" s="203">
        <v>5</v>
      </c>
      <c r="G10" s="203">
        <v>16.32</v>
      </c>
      <c r="H10" s="203">
        <v>0</v>
      </c>
      <c r="I10" s="203">
        <v>20.51</v>
      </c>
      <c r="J10" s="203">
        <v>0.67</v>
      </c>
      <c r="K10" s="203">
        <v>0.11</v>
      </c>
      <c r="L10" s="203">
        <v>17.28</v>
      </c>
      <c r="M10" s="203">
        <v>0.52</v>
      </c>
      <c r="N10" s="203">
        <v>1.36</v>
      </c>
      <c r="O10" s="203">
        <v>0</v>
      </c>
      <c r="P10" s="203">
        <v>1.41</v>
      </c>
      <c r="Q10" s="203">
        <v>0.25</v>
      </c>
      <c r="R10" s="203">
        <v>0.49</v>
      </c>
      <c r="S10" s="203">
        <v>0.3</v>
      </c>
      <c r="T10" s="203">
        <v>0</v>
      </c>
      <c r="U10" s="203">
        <v>1.59</v>
      </c>
      <c r="V10" s="203">
        <v>0.24</v>
      </c>
      <c r="W10" s="203">
        <v>0.4</v>
      </c>
      <c r="X10" s="203">
        <v>1.7</v>
      </c>
      <c r="Y10" s="203">
        <v>0</v>
      </c>
      <c r="Z10" s="203">
        <v>2.33</v>
      </c>
      <c r="AA10" s="203">
        <v>0.96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32.47</v>
      </c>
      <c r="AJ10" s="203">
        <v>0</v>
      </c>
      <c r="AK10" s="203">
        <v>3.94</v>
      </c>
      <c r="AL10" s="203">
        <v>0</v>
      </c>
      <c r="AM10" s="203">
        <v>0</v>
      </c>
      <c r="AN10" s="203">
        <v>0</v>
      </c>
      <c r="AO10" s="203">
        <v>204.45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2.9</v>
      </c>
      <c r="E11" s="203">
        <v>0</v>
      </c>
      <c r="F11" s="203">
        <v>5</v>
      </c>
      <c r="G11" s="203">
        <v>16.32</v>
      </c>
      <c r="H11" s="203">
        <v>0</v>
      </c>
      <c r="I11" s="203">
        <v>20.51</v>
      </c>
      <c r="J11" s="203">
        <v>0.67</v>
      </c>
      <c r="K11" s="203">
        <v>0.11</v>
      </c>
      <c r="L11" s="203">
        <v>17.28</v>
      </c>
      <c r="M11" s="203">
        <v>0.52</v>
      </c>
      <c r="N11" s="203">
        <v>1.36</v>
      </c>
      <c r="O11" s="203">
        <v>0</v>
      </c>
      <c r="P11" s="203">
        <v>1.41</v>
      </c>
      <c r="Q11" s="203">
        <v>0.25</v>
      </c>
      <c r="R11" s="203">
        <v>0.49</v>
      </c>
      <c r="S11" s="203">
        <v>0.3</v>
      </c>
      <c r="T11" s="203">
        <v>0</v>
      </c>
      <c r="U11" s="203">
        <v>1.52</v>
      </c>
      <c r="V11" s="203">
        <v>0.24</v>
      </c>
      <c r="W11" s="203">
        <v>0.4</v>
      </c>
      <c r="X11" s="203">
        <v>1.7</v>
      </c>
      <c r="Y11" s="203">
        <v>0</v>
      </c>
      <c r="Z11" s="203">
        <v>2.33</v>
      </c>
      <c r="AA11" s="203">
        <v>0.96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32.47</v>
      </c>
      <c r="AJ11" s="203">
        <v>0</v>
      </c>
      <c r="AK11" s="203">
        <v>2.85</v>
      </c>
      <c r="AL11" s="203">
        <v>0</v>
      </c>
      <c r="AM11" s="203">
        <v>0</v>
      </c>
      <c r="AN11" s="203">
        <v>0</v>
      </c>
      <c r="AO11" s="203">
        <v>204.45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2.9</v>
      </c>
      <c r="E12" s="203">
        <v>0</v>
      </c>
      <c r="F12" s="203">
        <v>5</v>
      </c>
      <c r="G12" s="203">
        <v>16.32</v>
      </c>
      <c r="H12" s="203">
        <v>0</v>
      </c>
      <c r="I12" s="203">
        <v>20.51</v>
      </c>
      <c r="J12" s="203">
        <v>0.67</v>
      </c>
      <c r="K12" s="203">
        <v>0.11</v>
      </c>
      <c r="L12" s="203">
        <v>152.93</v>
      </c>
      <c r="M12" s="203">
        <v>0.52</v>
      </c>
      <c r="N12" s="203">
        <v>1.36</v>
      </c>
      <c r="O12" s="203">
        <v>0</v>
      </c>
      <c r="P12" s="203">
        <v>1.41</v>
      </c>
      <c r="Q12" s="203">
        <v>0.25</v>
      </c>
      <c r="R12" s="203">
        <v>0.49</v>
      </c>
      <c r="S12" s="203">
        <v>0.3</v>
      </c>
      <c r="T12" s="203">
        <v>0</v>
      </c>
      <c r="U12" s="203">
        <v>1.52</v>
      </c>
      <c r="V12" s="203">
        <v>0.24</v>
      </c>
      <c r="W12" s="203">
        <v>0.4</v>
      </c>
      <c r="X12" s="203">
        <v>1.7</v>
      </c>
      <c r="Y12" s="203">
        <v>0</v>
      </c>
      <c r="Z12" s="203">
        <v>2.33</v>
      </c>
      <c r="AA12" s="203">
        <v>0.96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32.47</v>
      </c>
      <c r="AJ12" s="203">
        <v>0</v>
      </c>
      <c r="AK12" s="203">
        <v>2.85</v>
      </c>
      <c r="AL12" s="203">
        <v>0</v>
      </c>
      <c r="AM12" s="203">
        <v>0</v>
      </c>
      <c r="AN12" s="203">
        <v>0</v>
      </c>
      <c r="AO12" s="203">
        <v>204.45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2.9</v>
      </c>
      <c r="E13" s="203">
        <v>0</v>
      </c>
      <c r="F13" s="203">
        <v>5</v>
      </c>
      <c r="G13" s="203">
        <v>16.32</v>
      </c>
      <c r="H13" s="203">
        <v>0</v>
      </c>
      <c r="I13" s="203">
        <v>20.51</v>
      </c>
      <c r="J13" s="203">
        <v>0.67</v>
      </c>
      <c r="K13" s="203">
        <v>0.11</v>
      </c>
      <c r="L13" s="203">
        <v>216.46</v>
      </c>
      <c r="M13" s="203">
        <v>0.52</v>
      </c>
      <c r="N13" s="203">
        <v>1.36</v>
      </c>
      <c r="O13" s="203">
        <v>0</v>
      </c>
      <c r="P13" s="203">
        <v>1.41</v>
      </c>
      <c r="Q13" s="203">
        <v>0.25</v>
      </c>
      <c r="R13" s="203">
        <v>0.49</v>
      </c>
      <c r="S13" s="203">
        <v>0.3</v>
      </c>
      <c r="T13" s="203">
        <v>0</v>
      </c>
      <c r="U13" s="203">
        <v>1.52</v>
      </c>
      <c r="V13" s="203">
        <v>0.24</v>
      </c>
      <c r="W13" s="203">
        <v>0.4</v>
      </c>
      <c r="X13" s="203">
        <v>1.7</v>
      </c>
      <c r="Y13" s="203">
        <v>0</v>
      </c>
      <c r="Z13" s="203">
        <v>2.58</v>
      </c>
      <c r="AA13" s="203">
        <v>0.96</v>
      </c>
      <c r="AB13" s="203">
        <v>0</v>
      </c>
      <c r="AC13" s="203">
        <v>15.92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34.799999999999997</v>
      </c>
      <c r="AJ13" s="203">
        <v>0</v>
      </c>
      <c r="AK13" s="203">
        <v>2.85</v>
      </c>
      <c r="AL13" s="203">
        <v>0</v>
      </c>
      <c r="AM13" s="203">
        <v>0</v>
      </c>
      <c r="AN13" s="203">
        <v>0</v>
      </c>
      <c r="AO13" s="203">
        <v>204.45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2.9</v>
      </c>
      <c r="E14" s="203">
        <v>0</v>
      </c>
      <c r="F14" s="203">
        <v>5</v>
      </c>
      <c r="G14" s="203">
        <v>16.32</v>
      </c>
      <c r="H14" s="203">
        <v>0</v>
      </c>
      <c r="I14" s="203">
        <v>20.51</v>
      </c>
      <c r="J14" s="203">
        <v>0.67</v>
      </c>
      <c r="K14" s="203">
        <v>0.11</v>
      </c>
      <c r="L14" s="203">
        <v>216.45</v>
      </c>
      <c r="M14" s="203">
        <v>0.52</v>
      </c>
      <c r="N14" s="203">
        <v>1.36</v>
      </c>
      <c r="O14" s="203">
        <v>0</v>
      </c>
      <c r="P14" s="203">
        <v>1.41</v>
      </c>
      <c r="Q14" s="203">
        <v>0.25</v>
      </c>
      <c r="R14" s="203">
        <v>0.49</v>
      </c>
      <c r="S14" s="203">
        <v>0.3</v>
      </c>
      <c r="T14" s="203">
        <v>0</v>
      </c>
      <c r="U14" s="203">
        <v>1.52</v>
      </c>
      <c r="V14" s="203">
        <v>0.24</v>
      </c>
      <c r="W14" s="203">
        <v>0.4</v>
      </c>
      <c r="X14" s="203">
        <v>1.7</v>
      </c>
      <c r="Y14" s="203">
        <v>0</v>
      </c>
      <c r="Z14" s="203">
        <v>2.58</v>
      </c>
      <c r="AA14" s="203">
        <v>0.96</v>
      </c>
      <c r="AB14" s="203">
        <v>0</v>
      </c>
      <c r="AC14" s="203">
        <v>15.92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34.64</v>
      </c>
      <c r="AJ14" s="203">
        <v>0</v>
      </c>
      <c r="AK14" s="203">
        <v>2.85</v>
      </c>
      <c r="AL14" s="203">
        <v>0</v>
      </c>
      <c r="AM14" s="203">
        <v>0</v>
      </c>
      <c r="AN14" s="203">
        <v>0</v>
      </c>
      <c r="AO14" s="203">
        <v>204.45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2.9</v>
      </c>
      <c r="E15" s="203">
        <v>0</v>
      </c>
      <c r="F15" s="203">
        <v>5</v>
      </c>
      <c r="G15" s="203">
        <v>16.32</v>
      </c>
      <c r="H15" s="203">
        <v>0</v>
      </c>
      <c r="I15" s="203">
        <v>20.51</v>
      </c>
      <c r="J15" s="203">
        <v>0.67</v>
      </c>
      <c r="K15" s="203">
        <v>0.11</v>
      </c>
      <c r="L15" s="203">
        <v>216.46</v>
      </c>
      <c r="M15" s="203">
        <v>0.52</v>
      </c>
      <c r="N15" s="203">
        <v>1.36</v>
      </c>
      <c r="O15" s="203">
        <v>0</v>
      </c>
      <c r="P15" s="203">
        <v>1.41</v>
      </c>
      <c r="Q15" s="203">
        <v>0.25</v>
      </c>
      <c r="R15" s="203">
        <v>0.49</v>
      </c>
      <c r="S15" s="203">
        <v>0.3</v>
      </c>
      <c r="T15" s="203">
        <v>0</v>
      </c>
      <c r="U15" s="203">
        <v>1.52</v>
      </c>
      <c r="V15" s="203">
        <v>0.24</v>
      </c>
      <c r="W15" s="203">
        <v>0.4</v>
      </c>
      <c r="X15" s="203">
        <v>1.7</v>
      </c>
      <c r="Y15" s="203">
        <v>0</v>
      </c>
      <c r="Z15" s="203">
        <v>2.58</v>
      </c>
      <c r="AA15" s="203">
        <v>0.96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32.47</v>
      </c>
      <c r="AJ15" s="203">
        <v>0</v>
      </c>
      <c r="AK15" s="203">
        <v>2.85</v>
      </c>
      <c r="AL15" s="203">
        <v>0</v>
      </c>
      <c r="AM15" s="203">
        <v>0</v>
      </c>
      <c r="AN15" s="203">
        <v>0</v>
      </c>
      <c r="AO15" s="203">
        <v>204.45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2.9</v>
      </c>
      <c r="E16" s="203">
        <v>0</v>
      </c>
      <c r="F16" s="203">
        <v>5</v>
      </c>
      <c r="G16" s="203">
        <v>16.32</v>
      </c>
      <c r="H16" s="203">
        <v>0</v>
      </c>
      <c r="I16" s="203">
        <v>20.51</v>
      </c>
      <c r="J16" s="203">
        <v>0.67</v>
      </c>
      <c r="K16" s="203">
        <v>0.11</v>
      </c>
      <c r="L16" s="203">
        <v>216.46</v>
      </c>
      <c r="M16" s="203">
        <v>0.52</v>
      </c>
      <c r="N16" s="203">
        <v>1.36</v>
      </c>
      <c r="O16" s="203">
        <v>0</v>
      </c>
      <c r="P16" s="203">
        <v>1.41</v>
      </c>
      <c r="Q16" s="203">
        <v>0.25</v>
      </c>
      <c r="R16" s="203">
        <v>0.49</v>
      </c>
      <c r="S16" s="203">
        <v>0.3</v>
      </c>
      <c r="T16" s="203">
        <v>0</v>
      </c>
      <c r="U16" s="203">
        <v>1.52</v>
      </c>
      <c r="V16" s="203">
        <v>0.24</v>
      </c>
      <c r="W16" s="203">
        <v>0.4</v>
      </c>
      <c r="X16" s="203">
        <v>1.7</v>
      </c>
      <c r="Y16" s="203">
        <v>0</v>
      </c>
      <c r="Z16" s="203">
        <v>2.58</v>
      </c>
      <c r="AA16" s="203">
        <v>0.96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32.47</v>
      </c>
      <c r="AJ16" s="203">
        <v>0</v>
      </c>
      <c r="AK16" s="203">
        <v>2.85</v>
      </c>
      <c r="AL16" s="203">
        <v>0</v>
      </c>
      <c r="AM16" s="203">
        <v>0</v>
      </c>
      <c r="AN16" s="203">
        <v>0</v>
      </c>
      <c r="AO16" s="203">
        <v>204.45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2.9</v>
      </c>
      <c r="E17" s="203">
        <v>0</v>
      </c>
      <c r="F17" s="203">
        <v>5</v>
      </c>
      <c r="G17" s="203">
        <v>16.32</v>
      </c>
      <c r="H17" s="203">
        <v>0</v>
      </c>
      <c r="I17" s="203">
        <v>20.51</v>
      </c>
      <c r="J17" s="203">
        <v>0.67</v>
      </c>
      <c r="K17" s="203">
        <v>0.11</v>
      </c>
      <c r="L17" s="203">
        <v>216.46</v>
      </c>
      <c r="M17" s="203">
        <v>0.52</v>
      </c>
      <c r="N17" s="203">
        <v>1.36</v>
      </c>
      <c r="O17" s="203">
        <v>0</v>
      </c>
      <c r="P17" s="203">
        <v>1.41</v>
      </c>
      <c r="Q17" s="203">
        <v>0.25</v>
      </c>
      <c r="R17" s="203">
        <v>0.49</v>
      </c>
      <c r="S17" s="203">
        <v>0.3</v>
      </c>
      <c r="T17" s="203">
        <v>0</v>
      </c>
      <c r="U17" s="203">
        <v>1.52</v>
      </c>
      <c r="V17" s="203">
        <v>0.24</v>
      </c>
      <c r="W17" s="203">
        <v>0.4</v>
      </c>
      <c r="X17" s="203">
        <v>1.7</v>
      </c>
      <c r="Y17" s="203">
        <v>0</v>
      </c>
      <c r="Z17" s="203">
        <v>2.58</v>
      </c>
      <c r="AA17" s="203">
        <v>0.96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32.47</v>
      </c>
      <c r="AJ17" s="203">
        <v>0</v>
      </c>
      <c r="AK17" s="203">
        <v>2.85</v>
      </c>
      <c r="AL17" s="203">
        <v>0</v>
      </c>
      <c r="AM17" s="203">
        <v>0</v>
      </c>
      <c r="AN17" s="203">
        <v>0</v>
      </c>
      <c r="AO17" s="203">
        <v>204.45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2.9</v>
      </c>
      <c r="E18" s="203">
        <v>0</v>
      </c>
      <c r="F18" s="203">
        <v>5</v>
      </c>
      <c r="G18" s="203">
        <v>16.32</v>
      </c>
      <c r="H18" s="203">
        <v>0</v>
      </c>
      <c r="I18" s="203">
        <v>20.51</v>
      </c>
      <c r="J18" s="203">
        <v>0.67</v>
      </c>
      <c r="K18" s="203">
        <v>0.11</v>
      </c>
      <c r="L18" s="203">
        <v>216.46</v>
      </c>
      <c r="M18" s="203">
        <v>0.52</v>
      </c>
      <c r="N18" s="203">
        <v>1.36</v>
      </c>
      <c r="O18" s="203">
        <v>0</v>
      </c>
      <c r="P18" s="203">
        <v>1.41</v>
      </c>
      <c r="Q18" s="203">
        <v>0.25</v>
      </c>
      <c r="R18" s="203">
        <v>0.49</v>
      </c>
      <c r="S18" s="203">
        <v>0.3</v>
      </c>
      <c r="T18" s="203">
        <v>0</v>
      </c>
      <c r="U18" s="203">
        <v>1.52</v>
      </c>
      <c r="V18" s="203">
        <v>0.24</v>
      </c>
      <c r="W18" s="203">
        <v>0.4</v>
      </c>
      <c r="X18" s="203">
        <v>1.7</v>
      </c>
      <c r="Y18" s="203">
        <v>0</v>
      </c>
      <c r="Z18" s="203">
        <v>2.58</v>
      </c>
      <c r="AA18" s="203">
        <v>0.96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32.47</v>
      </c>
      <c r="AJ18" s="203">
        <v>0</v>
      </c>
      <c r="AK18" s="203">
        <v>2.85</v>
      </c>
      <c r="AL18" s="203">
        <v>0</v>
      </c>
      <c r="AM18" s="203">
        <v>0</v>
      </c>
      <c r="AN18" s="203">
        <v>0</v>
      </c>
      <c r="AO18" s="203">
        <v>204.45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2.9</v>
      </c>
      <c r="E19" s="203">
        <v>0</v>
      </c>
      <c r="F19" s="203">
        <v>5</v>
      </c>
      <c r="G19" s="203">
        <v>16.32</v>
      </c>
      <c r="H19" s="203">
        <v>0</v>
      </c>
      <c r="I19" s="203">
        <v>20.51</v>
      </c>
      <c r="J19" s="203">
        <v>0.67</v>
      </c>
      <c r="K19" s="203">
        <v>0.11</v>
      </c>
      <c r="L19" s="203">
        <v>216.46</v>
      </c>
      <c r="M19" s="203">
        <v>0.52</v>
      </c>
      <c r="N19" s="203">
        <v>1.36</v>
      </c>
      <c r="O19" s="203">
        <v>0</v>
      </c>
      <c r="P19" s="203">
        <v>1.41</v>
      </c>
      <c r="Q19" s="203">
        <v>0.25</v>
      </c>
      <c r="R19" s="203">
        <v>0.49</v>
      </c>
      <c r="S19" s="203">
        <v>0.3</v>
      </c>
      <c r="T19" s="203">
        <v>0</v>
      </c>
      <c r="U19" s="203">
        <v>1.52</v>
      </c>
      <c r="V19" s="203">
        <v>0.24</v>
      </c>
      <c r="W19" s="203">
        <v>0.4</v>
      </c>
      <c r="X19" s="203">
        <v>1.7</v>
      </c>
      <c r="Y19" s="203">
        <v>0</v>
      </c>
      <c r="Z19" s="203">
        <v>2.58</v>
      </c>
      <c r="AA19" s="203">
        <v>0.96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32</v>
      </c>
      <c r="AJ19" s="203">
        <v>0</v>
      </c>
      <c r="AK19" s="203">
        <v>2.85</v>
      </c>
      <c r="AL19" s="203">
        <v>0</v>
      </c>
      <c r="AM19" s="203">
        <v>0</v>
      </c>
      <c r="AN19" s="203">
        <v>0</v>
      </c>
      <c r="AO19" s="203">
        <v>204.45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2.9</v>
      </c>
      <c r="E20" s="203">
        <v>0</v>
      </c>
      <c r="F20" s="203">
        <v>5</v>
      </c>
      <c r="G20" s="203">
        <v>16.32</v>
      </c>
      <c r="H20" s="203">
        <v>0</v>
      </c>
      <c r="I20" s="203">
        <v>20.51</v>
      </c>
      <c r="J20" s="203">
        <v>0.67</v>
      </c>
      <c r="K20" s="203">
        <v>0.11</v>
      </c>
      <c r="L20" s="203">
        <v>201.06</v>
      </c>
      <c r="M20" s="203">
        <v>0.52</v>
      </c>
      <c r="N20" s="203">
        <v>1.36</v>
      </c>
      <c r="O20" s="203">
        <v>0</v>
      </c>
      <c r="P20" s="203">
        <v>1.41</v>
      </c>
      <c r="Q20" s="203">
        <v>0.25</v>
      </c>
      <c r="R20" s="203">
        <v>0.49</v>
      </c>
      <c r="S20" s="203">
        <v>0.3</v>
      </c>
      <c r="T20" s="203">
        <v>0</v>
      </c>
      <c r="U20" s="203">
        <v>1.52</v>
      </c>
      <c r="V20" s="203">
        <v>0.24</v>
      </c>
      <c r="W20" s="203">
        <v>0.4</v>
      </c>
      <c r="X20" s="203">
        <v>1.7</v>
      </c>
      <c r="Y20" s="203">
        <v>0</v>
      </c>
      <c r="Z20" s="203">
        <v>2.58</v>
      </c>
      <c r="AA20" s="203">
        <v>0.96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32</v>
      </c>
      <c r="AJ20" s="203">
        <v>0</v>
      </c>
      <c r="AK20" s="203">
        <v>2.85</v>
      </c>
      <c r="AL20" s="203">
        <v>0</v>
      </c>
      <c r="AM20" s="203">
        <v>0</v>
      </c>
      <c r="AN20" s="203">
        <v>0</v>
      </c>
      <c r="AO20" s="203">
        <v>204.45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2.9</v>
      </c>
      <c r="E21" s="203">
        <v>0</v>
      </c>
      <c r="F21" s="203">
        <v>5</v>
      </c>
      <c r="G21" s="203">
        <v>16.32</v>
      </c>
      <c r="H21" s="203">
        <v>0</v>
      </c>
      <c r="I21" s="203">
        <v>20.51</v>
      </c>
      <c r="J21" s="203">
        <v>0.67</v>
      </c>
      <c r="K21" s="203">
        <v>0.11</v>
      </c>
      <c r="L21" s="203">
        <v>66.31</v>
      </c>
      <c r="M21" s="203">
        <v>0.52</v>
      </c>
      <c r="N21" s="203">
        <v>1.36</v>
      </c>
      <c r="O21" s="203">
        <v>0</v>
      </c>
      <c r="P21" s="203">
        <v>1.41</v>
      </c>
      <c r="Q21" s="203">
        <v>0.25</v>
      </c>
      <c r="R21" s="203">
        <v>0.49</v>
      </c>
      <c r="S21" s="203">
        <v>0.3</v>
      </c>
      <c r="T21" s="203">
        <v>0</v>
      </c>
      <c r="U21" s="203">
        <v>1.52</v>
      </c>
      <c r="V21" s="203">
        <v>0.24</v>
      </c>
      <c r="W21" s="203">
        <v>0.4</v>
      </c>
      <c r="X21" s="203">
        <v>1.7</v>
      </c>
      <c r="Y21" s="203">
        <v>0</v>
      </c>
      <c r="Z21" s="203">
        <v>2.58</v>
      </c>
      <c r="AA21" s="203">
        <v>0.96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32</v>
      </c>
      <c r="AJ21" s="203">
        <v>0</v>
      </c>
      <c r="AK21" s="203">
        <v>2.85</v>
      </c>
      <c r="AL21" s="203">
        <v>0</v>
      </c>
      <c r="AM21" s="203">
        <v>0</v>
      </c>
      <c r="AN21" s="203">
        <v>0</v>
      </c>
      <c r="AO21" s="203">
        <v>204.45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2.9</v>
      </c>
      <c r="E22" s="203">
        <v>0</v>
      </c>
      <c r="F22" s="203">
        <v>5</v>
      </c>
      <c r="G22" s="203">
        <v>16.32</v>
      </c>
      <c r="H22" s="203">
        <v>0</v>
      </c>
      <c r="I22" s="203">
        <v>20.51</v>
      </c>
      <c r="J22" s="203">
        <v>0.67</v>
      </c>
      <c r="K22" s="203">
        <v>0.11</v>
      </c>
      <c r="L22" s="203">
        <v>17.29</v>
      </c>
      <c r="M22" s="203">
        <v>0.52</v>
      </c>
      <c r="N22" s="203">
        <v>1.36</v>
      </c>
      <c r="O22" s="203">
        <v>0</v>
      </c>
      <c r="P22" s="203">
        <v>1.41</v>
      </c>
      <c r="Q22" s="203">
        <v>0.25</v>
      </c>
      <c r="R22" s="203">
        <v>0.49</v>
      </c>
      <c r="S22" s="203">
        <v>0.3</v>
      </c>
      <c r="T22" s="203">
        <v>0</v>
      </c>
      <c r="U22" s="203">
        <v>1.52</v>
      </c>
      <c r="V22" s="203">
        <v>0.24</v>
      </c>
      <c r="W22" s="203">
        <v>0.4</v>
      </c>
      <c r="X22" s="203">
        <v>1.7</v>
      </c>
      <c r="Y22" s="203">
        <v>0</v>
      </c>
      <c r="Z22" s="203">
        <v>2.58</v>
      </c>
      <c r="AA22" s="203">
        <v>0.96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32</v>
      </c>
      <c r="AJ22" s="203">
        <v>0</v>
      </c>
      <c r="AK22" s="203">
        <v>2.85</v>
      </c>
      <c r="AL22" s="203">
        <v>0</v>
      </c>
      <c r="AM22" s="203">
        <v>0</v>
      </c>
      <c r="AN22" s="203">
        <v>0</v>
      </c>
      <c r="AO22" s="203">
        <v>204.45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2.9</v>
      </c>
      <c r="E23" s="203">
        <v>0</v>
      </c>
      <c r="F23" s="203">
        <v>5</v>
      </c>
      <c r="G23" s="203">
        <v>16.32</v>
      </c>
      <c r="H23" s="203">
        <v>0</v>
      </c>
      <c r="I23" s="203">
        <v>20.51</v>
      </c>
      <c r="J23" s="203">
        <v>0.67</v>
      </c>
      <c r="K23" s="203">
        <v>0.11</v>
      </c>
      <c r="L23" s="203">
        <v>17.29</v>
      </c>
      <c r="M23" s="203">
        <v>0.52</v>
      </c>
      <c r="N23" s="203">
        <v>1.36</v>
      </c>
      <c r="O23" s="203">
        <v>0</v>
      </c>
      <c r="P23" s="203">
        <v>1.38</v>
      </c>
      <c r="Q23" s="203">
        <v>0.25</v>
      </c>
      <c r="R23" s="203">
        <v>0.49</v>
      </c>
      <c r="S23" s="203">
        <v>0.3</v>
      </c>
      <c r="T23" s="203">
        <v>0</v>
      </c>
      <c r="U23" s="203">
        <v>1.52</v>
      </c>
      <c r="V23" s="203">
        <v>0.24</v>
      </c>
      <c r="W23" s="203">
        <v>0.4</v>
      </c>
      <c r="X23" s="203">
        <v>1.7</v>
      </c>
      <c r="Y23" s="203">
        <v>0</v>
      </c>
      <c r="Z23" s="203">
        <v>2.58</v>
      </c>
      <c r="AA23" s="203">
        <v>0.96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32.56</v>
      </c>
      <c r="AJ23" s="203">
        <v>0</v>
      </c>
      <c r="AK23" s="203">
        <v>2.85</v>
      </c>
      <c r="AL23" s="203">
        <v>0</v>
      </c>
      <c r="AM23" s="203">
        <v>0</v>
      </c>
      <c r="AN23" s="203">
        <v>0</v>
      </c>
      <c r="AO23" s="203">
        <v>204.45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2.9</v>
      </c>
      <c r="E24" s="203">
        <v>0</v>
      </c>
      <c r="F24" s="203">
        <v>5</v>
      </c>
      <c r="G24" s="203">
        <v>16.32</v>
      </c>
      <c r="H24" s="203">
        <v>0</v>
      </c>
      <c r="I24" s="203">
        <v>20.51</v>
      </c>
      <c r="J24" s="203">
        <v>0.67</v>
      </c>
      <c r="K24" s="203">
        <v>0.11</v>
      </c>
      <c r="L24" s="203">
        <v>17.29</v>
      </c>
      <c r="M24" s="203">
        <v>0.52</v>
      </c>
      <c r="N24" s="203">
        <v>1.36</v>
      </c>
      <c r="O24" s="203">
        <v>0</v>
      </c>
      <c r="P24" s="203">
        <v>1.36</v>
      </c>
      <c r="Q24" s="203">
        <v>0.25</v>
      </c>
      <c r="R24" s="203">
        <v>0.49</v>
      </c>
      <c r="S24" s="203">
        <v>0.3</v>
      </c>
      <c r="T24" s="203">
        <v>0</v>
      </c>
      <c r="U24" s="203">
        <v>1.52</v>
      </c>
      <c r="V24" s="203">
        <v>0.24</v>
      </c>
      <c r="W24" s="203">
        <v>0.4</v>
      </c>
      <c r="X24" s="203">
        <v>1.7</v>
      </c>
      <c r="Y24" s="203">
        <v>0</v>
      </c>
      <c r="Z24" s="203">
        <v>2.58</v>
      </c>
      <c r="AA24" s="203">
        <v>0.96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32.56</v>
      </c>
      <c r="AJ24" s="203">
        <v>0</v>
      </c>
      <c r="AK24" s="203">
        <v>2.85</v>
      </c>
      <c r="AL24" s="203">
        <v>0</v>
      </c>
      <c r="AM24" s="203">
        <v>0</v>
      </c>
      <c r="AN24" s="203">
        <v>0</v>
      </c>
      <c r="AO24" s="203">
        <v>204.45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2.9</v>
      </c>
      <c r="E25" s="203">
        <v>0</v>
      </c>
      <c r="F25" s="203">
        <v>5</v>
      </c>
      <c r="G25" s="203">
        <v>16.32</v>
      </c>
      <c r="H25" s="203">
        <v>0</v>
      </c>
      <c r="I25" s="203">
        <v>20.51</v>
      </c>
      <c r="J25" s="203">
        <v>0.67</v>
      </c>
      <c r="K25" s="203">
        <v>0.11</v>
      </c>
      <c r="L25" s="203">
        <v>17.29</v>
      </c>
      <c r="M25" s="203">
        <v>0.52</v>
      </c>
      <c r="N25" s="203">
        <v>1.36</v>
      </c>
      <c r="O25" s="203">
        <v>0</v>
      </c>
      <c r="P25" s="203">
        <v>1.33</v>
      </c>
      <c r="Q25" s="203">
        <v>0.25</v>
      </c>
      <c r="R25" s="203">
        <v>0.49</v>
      </c>
      <c r="S25" s="203">
        <v>0.3</v>
      </c>
      <c r="T25" s="203">
        <v>0</v>
      </c>
      <c r="U25" s="203">
        <v>1.52</v>
      </c>
      <c r="V25" s="203">
        <v>0.24</v>
      </c>
      <c r="W25" s="203">
        <v>0.4</v>
      </c>
      <c r="X25" s="203">
        <v>1.7</v>
      </c>
      <c r="Y25" s="203">
        <v>0</v>
      </c>
      <c r="Z25" s="203">
        <v>2.58</v>
      </c>
      <c r="AA25" s="203">
        <v>0.96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32.56</v>
      </c>
      <c r="AJ25" s="203">
        <v>0</v>
      </c>
      <c r="AK25" s="203">
        <v>2.85</v>
      </c>
      <c r="AL25" s="203">
        <v>0</v>
      </c>
      <c r="AM25" s="203">
        <v>0</v>
      </c>
      <c r="AN25" s="203">
        <v>0</v>
      </c>
      <c r="AO25" s="203">
        <v>204.45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2.9</v>
      </c>
      <c r="E26" s="203">
        <v>0</v>
      </c>
      <c r="F26" s="203">
        <v>5</v>
      </c>
      <c r="G26" s="203">
        <v>16.32</v>
      </c>
      <c r="H26" s="203">
        <v>0</v>
      </c>
      <c r="I26" s="203">
        <v>20.51</v>
      </c>
      <c r="J26" s="203">
        <v>0.67</v>
      </c>
      <c r="K26" s="203">
        <v>0.11</v>
      </c>
      <c r="L26" s="203">
        <v>17.29</v>
      </c>
      <c r="M26" s="203">
        <v>0.52</v>
      </c>
      <c r="N26" s="203">
        <v>1.36</v>
      </c>
      <c r="O26" s="203">
        <v>0</v>
      </c>
      <c r="P26" s="203">
        <v>1.3</v>
      </c>
      <c r="Q26" s="203">
        <v>0.25</v>
      </c>
      <c r="R26" s="203">
        <v>0.49</v>
      </c>
      <c r="S26" s="203">
        <v>0.3</v>
      </c>
      <c r="T26" s="203">
        <v>0</v>
      </c>
      <c r="U26" s="203">
        <v>1.52</v>
      </c>
      <c r="V26" s="203">
        <v>0.24</v>
      </c>
      <c r="W26" s="203">
        <v>0.4</v>
      </c>
      <c r="X26" s="203">
        <v>1.7</v>
      </c>
      <c r="Y26" s="203">
        <v>0</v>
      </c>
      <c r="Z26" s="203">
        <v>2.58</v>
      </c>
      <c r="AA26" s="203">
        <v>0.96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32.56</v>
      </c>
      <c r="AJ26" s="203">
        <v>0</v>
      </c>
      <c r="AK26" s="203">
        <v>2.85</v>
      </c>
      <c r="AL26" s="203">
        <v>0</v>
      </c>
      <c r="AM26" s="203">
        <v>0</v>
      </c>
      <c r="AN26" s="203">
        <v>0</v>
      </c>
      <c r="AO26" s="203">
        <v>204.45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2.9</v>
      </c>
      <c r="E27" s="203">
        <v>0</v>
      </c>
      <c r="F27" s="203">
        <v>5</v>
      </c>
      <c r="G27" s="203">
        <v>16.32</v>
      </c>
      <c r="H27" s="203">
        <v>0</v>
      </c>
      <c r="I27" s="203">
        <v>20.51</v>
      </c>
      <c r="J27" s="203">
        <v>0.67</v>
      </c>
      <c r="K27" s="203">
        <v>0.11</v>
      </c>
      <c r="L27" s="203">
        <v>17.29</v>
      </c>
      <c r="M27" s="203">
        <v>0.52</v>
      </c>
      <c r="N27" s="203">
        <v>1.36</v>
      </c>
      <c r="O27" s="203">
        <v>0</v>
      </c>
      <c r="P27" s="203">
        <v>1.23</v>
      </c>
      <c r="Q27" s="203">
        <v>0.25</v>
      </c>
      <c r="R27" s="203">
        <v>0.49</v>
      </c>
      <c r="S27" s="203">
        <v>0.3</v>
      </c>
      <c r="T27" s="203">
        <v>0</v>
      </c>
      <c r="U27" s="203">
        <v>1.52</v>
      </c>
      <c r="V27" s="203">
        <v>0.24</v>
      </c>
      <c r="W27" s="203">
        <v>0.4</v>
      </c>
      <c r="X27" s="203">
        <v>1.7</v>
      </c>
      <c r="Y27" s="203">
        <v>0</v>
      </c>
      <c r="Z27" s="203">
        <v>2.58</v>
      </c>
      <c r="AA27" s="203">
        <v>0.96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32.56</v>
      </c>
      <c r="AJ27" s="203">
        <v>0</v>
      </c>
      <c r="AK27" s="203">
        <v>2.85</v>
      </c>
      <c r="AL27" s="203">
        <v>0</v>
      </c>
      <c r="AM27" s="203">
        <v>0</v>
      </c>
      <c r="AN27" s="203">
        <v>0</v>
      </c>
      <c r="AO27" s="203">
        <v>204.45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2.9</v>
      </c>
      <c r="E28" s="203">
        <v>0</v>
      </c>
      <c r="F28" s="203">
        <v>5</v>
      </c>
      <c r="G28" s="203">
        <v>16.32</v>
      </c>
      <c r="H28" s="203">
        <v>0</v>
      </c>
      <c r="I28" s="203">
        <v>20.51</v>
      </c>
      <c r="J28" s="203">
        <v>0.67</v>
      </c>
      <c r="K28" s="203">
        <v>0.11</v>
      </c>
      <c r="L28" s="203">
        <v>17.29</v>
      </c>
      <c r="M28" s="203">
        <v>0.52</v>
      </c>
      <c r="N28" s="203">
        <v>1.36</v>
      </c>
      <c r="O28" s="203">
        <v>0</v>
      </c>
      <c r="P28" s="203">
        <v>1.23</v>
      </c>
      <c r="Q28" s="203">
        <v>0.25</v>
      </c>
      <c r="R28" s="203">
        <v>0.49</v>
      </c>
      <c r="S28" s="203">
        <v>0.3</v>
      </c>
      <c r="T28" s="203">
        <v>0</v>
      </c>
      <c r="U28" s="203">
        <v>1.52</v>
      </c>
      <c r="V28" s="203">
        <v>0.24</v>
      </c>
      <c r="W28" s="203">
        <v>0.4</v>
      </c>
      <c r="X28" s="203">
        <v>1.7</v>
      </c>
      <c r="Y28" s="203">
        <v>0</v>
      </c>
      <c r="Z28" s="203">
        <v>2.58</v>
      </c>
      <c r="AA28" s="203">
        <v>0.96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32.56</v>
      </c>
      <c r="AJ28" s="203">
        <v>0</v>
      </c>
      <c r="AK28" s="203">
        <v>2.85</v>
      </c>
      <c r="AL28" s="203">
        <v>0</v>
      </c>
      <c r="AM28" s="203">
        <v>0</v>
      </c>
      <c r="AN28" s="203">
        <v>0</v>
      </c>
      <c r="AO28" s="203">
        <v>204.45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2.9</v>
      </c>
      <c r="E29" s="203">
        <v>0</v>
      </c>
      <c r="F29" s="203">
        <v>5</v>
      </c>
      <c r="G29" s="203">
        <v>16.32</v>
      </c>
      <c r="H29" s="203">
        <v>0</v>
      </c>
      <c r="I29" s="203">
        <v>20.51</v>
      </c>
      <c r="J29" s="203">
        <v>0.67</v>
      </c>
      <c r="K29" s="203">
        <v>0.11</v>
      </c>
      <c r="L29" s="203">
        <v>17.29</v>
      </c>
      <c r="M29" s="203">
        <v>0.52</v>
      </c>
      <c r="N29" s="203">
        <v>1.36</v>
      </c>
      <c r="O29" s="203">
        <v>0</v>
      </c>
      <c r="P29" s="203">
        <v>1.23</v>
      </c>
      <c r="Q29" s="203">
        <v>0.25</v>
      </c>
      <c r="R29" s="203">
        <v>0.49</v>
      </c>
      <c r="S29" s="203">
        <v>0.3</v>
      </c>
      <c r="T29" s="203">
        <v>0</v>
      </c>
      <c r="U29" s="203">
        <v>1.52</v>
      </c>
      <c r="V29" s="203">
        <v>0.24</v>
      </c>
      <c r="W29" s="203">
        <v>0.4</v>
      </c>
      <c r="X29" s="203">
        <v>1.7</v>
      </c>
      <c r="Y29" s="203">
        <v>0</v>
      </c>
      <c r="Z29" s="203">
        <v>2.58</v>
      </c>
      <c r="AA29" s="203">
        <v>0.96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32.56</v>
      </c>
      <c r="AJ29" s="203">
        <v>0</v>
      </c>
      <c r="AK29" s="203">
        <v>2.85</v>
      </c>
      <c r="AL29" s="203">
        <v>0</v>
      </c>
      <c r="AM29" s="203">
        <v>0</v>
      </c>
      <c r="AN29" s="203">
        <v>0</v>
      </c>
      <c r="AO29" s="203">
        <v>204.45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2.9</v>
      </c>
      <c r="E30" s="203">
        <v>0</v>
      </c>
      <c r="F30" s="203">
        <v>5</v>
      </c>
      <c r="G30" s="203">
        <v>16.32</v>
      </c>
      <c r="H30" s="203">
        <v>0</v>
      </c>
      <c r="I30" s="203">
        <v>20.51</v>
      </c>
      <c r="J30" s="203">
        <v>0.67</v>
      </c>
      <c r="K30" s="203">
        <v>0.11</v>
      </c>
      <c r="L30" s="203">
        <v>17.28</v>
      </c>
      <c r="M30" s="203">
        <v>0.52</v>
      </c>
      <c r="N30" s="203">
        <v>1.36</v>
      </c>
      <c r="O30" s="203">
        <v>0</v>
      </c>
      <c r="P30" s="203">
        <v>1.23</v>
      </c>
      <c r="Q30" s="203">
        <v>0.25</v>
      </c>
      <c r="R30" s="203">
        <v>0.49</v>
      </c>
      <c r="S30" s="203">
        <v>0.3</v>
      </c>
      <c r="T30" s="203">
        <v>0</v>
      </c>
      <c r="U30" s="203">
        <v>1.52</v>
      </c>
      <c r="V30" s="203">
        <v>0.24</v>
      </c>
      <c r="W30" s="203">
        <v>0.4</v>
      </c>
      <c r="X30" s="203">
        <v>1.7</v>
      </c>
      <c r="Y30" s="203">
        <v>0</v>
      </c>
      <c r="Z30" s="203">
        <v>2.58</v>
      </c>
      <c r="AA30" s="203">
        <v>0.96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32.56</v>
      </c>
      <c r="AJ30" s="203">
        <v>0</v>
      </c>
      <c r="AK30" s="203">
        <v>2.85</v>
      </c>
      <c r="AL30" s="203">
        <v>0</v>
      </c>
      <c r="AM30" s="203">
        <v>0</v>
      </c>
      <c r="AN30" s="203">
        <v>0</v>
      </c>
      <c r="AO30" s="203">
        <v>204.45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2.9</v>
      </c>
      <c r="E31" s="203">
        <v>0</v>
      </c>
      <c r="F31" s="203">
        <v>5</v>
      </c>
      <c r="G31" s="203">
        <v>16.32</v>
      </c>
      <c r="H31" s="203">
        <v>0</v>
      </c>
      <c r="I31" s="203">
        <v>20.51</v>
      </c>
      <c r="J31" s="203">
        <v>0.67</v>
      </c>
      <c r="K31" s="203">
        <v>0.11</v>
      </c>
      <c r="L31" s="203">
        <v>17.28</v>
      </c>
      <c r="M31" s="203">
        <v>0.52</v>
      </c>
      <c r="N31" s="203">
        <v>1.36</v>
      </c>
      <c r="O31" s="203">
        <v>0</v>
      </c>
      <c r="P31" s="203">
        <v>1.23</v>
      </c>
      <c r="Q31" s="203">
        <v>0.25</v>
      </c>
      <c r="R31" s="203">
        <v>0.49</v>
      </c>
      <c r="S31" s="203">
        <v>0.3</v>
      </c>
      <c r="T31" s="203">
        <v>0</v>
      </c>
      <c r="U31" s="203">
        <v>1.52</v>
      </c>
      <c r="V31" s="203">
        <v>0.24</v>
      </c>
      <c r="W31" s="203">
        <v>0.4</v>
      </c>
      <c r="X31" s="203">
        <v>1.7</v>
      </c>
      <c r="Y31" s="203">
        <v>0</v>
      </c>
      <c r="Z31" s="203">
        <v>2.58</v>
      </c>
      <c r="AA31" s="203">
        <v>0.96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32.56</v>
      </c>
      <c r="AJ31" s="203">
        <v>0</v>
      </c>
      <c r="AK31" s="203">
        <v>2.85</v>
      </c>
      <c r="AL31" s="203">
        <v>0</v>
      </c>
      <c r="AM31" s="203">
        <v>0</v>
      </c>
      <c r="AN31" s="203">
        <v>0</v>
      </c>
      <c r="AO31" s="203">
        <v>204.45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2.9</v>
      </c>
      <c r="E32" s="203">
        <v>0</v>
      </c>
      <c r="F32" s="203">
        <v>5</v>
      </c>
      <c r="G32" s="203">
        <v>16.32</v>
      </c>
      <c r="H32" s="203">
        <v>0</v>
      </c>
      <c r="I32" s="203">
        <v>20.51</v>
      </c>
      <c r="J32" s="203">
        <v>0.67</v>
      </c>
      <c r="K32" s="203">
        <v>0.11</v>
      </c>
      <c r="L32" s="203">
        <v>17.28</v>
      </c>
      <c r="M32" s="203">
        <v>0.52</v>
      </c>
      <c r="N32" s="203">
        <v>1.36</v>
      </c>
      <c r="O32" s="203">
        <v>0</v>
      </c>
      <c r="P32" s="203">
        <v>1.23</v>
      </c>
      <c r="Q32" s="203">
        <v>0.25</v>
      </c>
      <c r="R32" s="203">
        <v>0.49</v>
      </c>
      <c r="S32" s="203">
        <v>0.3</v>
      </c>
      <c r="T32" s="203">
        <v>0</v>
      </c>
      <c r="U32" s="203">
        <v>1.52</v>
      </c>
      <c r="V32" s="203">
        <v>0.24</v>
      </c>
      <c r="W32" s="203">
        <v>0.4</v>
      </c>
      <c r="X32" s="203">
        <v>1.7</v>
      </c>
      <c r="Y32" s="203">
        <v>0</v>
      </c>
      <c r="Z32" s="203">
        <v>2.58</v>
      </c>
      <c r="AA32" s="203">
        <v>0.96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32.56</v>
      </c>
      <c r="AJ32" s="203">
        <v>0</v>
      </c>
      <c r="AK32" s="203">
        <v>2.85</v>
      </c>
      <c r="AL32" s="203">
        <v>0</v>
      </c>
      <c r="AM32" s="203">
        <v>0</v>
      </c>
      <c r="AN32" s="203">
        <v>0</v>
      </c>
      <c r="AO32" s="203">
        <v>204.45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2.9</v>
      </c>
      <c r="E33" s="203">
        <v>0</v>
      </c>
      <c r="F33" s="203">
        <v>5</v>
      </c>
      <c r="G33" s="203">
        <v>16.32</v>
      </c>
      <c r="H33" s="203">
        <v>0</v>
      </c>
      <c r="I33" s="203">
        <v>20.51</v>
      </c>
      <c r="J33" s="203">
        <v>0.67</v>
      </c>
      <c r="K33" s="203">
        <v>0.11</v>
      </c>
      <c r="L33" s="203">
        <v>17.29</v>
      </c>
      <c r="M33" s="203">
        <v>0.52</v>
      </c>
      <c r="N33" s="203">
        <v>1.36</v>
      </c>
      <c r="O33" s="203">
        <v>0</v>
      </c>
      <c r="P33" s="203">
        <v>1.46</v>
      </c>
      <c r="Q33" s="203">
        <v>0.25</v>
      </c>
      <c r="R33" s="203">
        <v>0.49</v>
      </c>
      <c r="S33" s="203">
        <v>0.3</v>
      </c>
      <c r="T33" s="203">
        <v>0</v>
      </c>
      <c r="U33" s="203">
        <v>1.52</v>
      </c>
      <c r="V33" s="203">
        <v>0.24</v>
      </c>
      <c r="W33" s="203">
        <v>0.4</v>
      </c>
      <c r="X33" s="203">
        <v>1.7</v>
      </c>
      <c r="Y33" s="203">
        <v>0</v>
      </c>
      <c r="Z33" s="203">
        <v>2.58</v>
      </c>
      <c r="AA33" s="203">
        <v>0.96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32.56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204.45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2.9</v>
      </c>
      <c r="E34" s="203">
        <v>0</v>
      </c>
      <c r="F34" s="203">
        <v>5</v>
      </c>
      <c r="G34" s="203">
        <v>16.32</v>
      </c>
      <c r="H34" s="203">
        <v>0</v>
      </c>
      <c r="I34" s="203">
        <v>20.51</v>
      </c>
      <c r="J34" s="203">
        <v>0.67</v>
      </c>
      <c r="K34" s="203">
        <v>0.11</v>
      </c>
      <c r="L34" s="203">
        <v>152.93</v>
      </c>
      <c r="M34" s="203">
        <v>0.52</v>
      </c>
      <c r="N34" s="203">
        <v>1.36</v>
      </c>
      <c r="O34" s="203">
        <v>0</v>
      </c>
      <c r="P34" s="203">
        <v>1.46</v>
      </c>
      <c r="Q34" s="203">
        <v>0.25</v>
      </c>
      <c r="R34" s="203">
        <v>0.49</v>
      </c>
      <c r="S34" s="203">
        <v>0.3</v>
      </c>
      <c r="T34" s="203">
        <v>0</v>
      </c>
      <c r="U34" s="203">
        <v>1.52</v>
      </c>
      <c r="V34" s="203">
        <v>0.24</v>
      </c>
      <c r="W34" s="203">
        <v>0.4</v>
      </c>
      <c r="X34" s="203">
        <v>1.7</v>
      </c>
      <c r="Y34" s="203">
        <v>0</v>
      </c>
      <c r="Z34" s="203">
        <v>2.58</v>
      </c>
      <c r="AA34" s="203">
        <v>0.96</v>
      </c>
      <c r="AB34" s="203">
        <v>0</v>
      </c>
      <c r="AC34" s="203">
        <v>15.92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34.15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204.45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2.9</v>
      </c>
      <c r="E35" s="203">
        <v>0</v>
      </c>
      <c r="F35" s="203">
        <v>5</v>
      </c>
      <c r="G35" s="203">
        <v>16.32</v>
      </c>
      <c r="H35" s="203">
        <v>0</v>
      </c>
      <c r="I35" s="203">
        <v>20.51</v>
      </c>
      <c r="J35" s="203">
        <v>0.67</v>
      </c>
      <c r="K35" s="203">
        <v>2.95</v>
      </c>
      <c r="L35" s="203">
        <v>216.45</v>
      </c>
      <c r="M35" s="203">
        <v>0.52</v>
      </c>
      <c r="N35" s="203">
        <v>1.36</v>
      </c>
      <c r="O35" s="203">
        <v>0</v>
      </c>
      <c r="P35" s="203">
        <v>1.46</v>
      </c>
      <c r="Q35" s="203">
        <v>4.76</v>
      </c>
      <c r="R35" s="203">
        <v>10.01</v>
      </c>
      <c r="S35" s="203">
        <v>6.17</v>
      </c>
      <c r="T35" s="203">
        <v>0</v>
      </c>
      <c r="U35" s="203">
        <v>1.52</v>
      </c>
      <c r="V35" s="203">
        <v>4.4400000000000004</v>
      </c>
      <c r="W35" s="203">
        <v>3.94</v>
      </c>
      <c r="X35" s="203">
        <v>21.2</v>
      </c>
      <c r="Y35" s="203">
        <v>0</v>
      </c>
      <c r="Z35" s="203">
        <v>30.4</v>
      </c>
      <c r="AA35" s="203">
        <v>17.829999999999998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32.56</v>
      </c>
      <c r="AJ35" s="203">
        <v>0</v>
      </c>
      <c r="AK35" s="203">
        <v>19.600000000000001</v>
      </c>
      <c r="AL35" s="203">
        <v>0</v>
      </c>
      <c r="AM35" s="203">
        <v>0</v>
      </c>
      <c r="AN35" s="203">
        <v>0</v>
      </c>
      <c r="AO35" s="203">
        <v>204.45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2.9</v>
      </c>
      <c r="E36" s="203">
        <v>0</v>
      </c>
      <c r="F36" s="203">
        <v>5</v>
      </c>
      <c r="G36" s="203">
        <v>16.32</v>
      </c>
      <c r="H36" s="203">
        <v>0</v>
      </c>
      <c r="I36" s="203">
        <v>20.51</v>
      </c>
      <c r="J36" s="203">
        <v>0.67</v>
      </c>
      <c r="K36" s="203">
        <v>2.95</v>
      </c>
      <c r="L36" s="203">
        <v>216.45</v>
      </c>
      <c r="M36" s="203">
        <v>0.52</v>
      </c>
      <c r="N36" s="203">
        <v>1.36</v>
      </c>
      <c r="O36" s="203">
        <v>0</v>
      </c>
      <c r="P36" s="203">
        <v>1.46</v>
      </c>
      <c r="Q36" s="203">
        <v>4.76</v>
      </c>
      <c r="R36" s="203">
        <v>10.119999999999999</v>
      </c>
      <c r="S36" s="203">
        <v>6.17</v>
      </c>
      <c r="T36" s="203">
        <v>0</v>
      </c>
      <c r="U36" s="203">
        <v>1.52</v>
      </c>
      <c r="V36" s="203">
        <v>4.4400000000000004</v>
      </c>
      <c r="W36" s="203">
        <v>3.94</v>
      </c>
      <c r="X36" s="203">
        <v>21.2</v>
      </c>
      <c r="Y36" s="203">
        <v>0</v>
      </c>
      <c r="Z36" s="203">
        <v>30.4</v>
      </c>
      <c r="AA36" s="203">
        <v>17.829999999999998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32.56</v>
      </c>
      <c r="AJ36" s="203">
        <v>0</v>
      </c>
      <c r="AK36" s="203">
        <v>19.600000000000001</v>
      </c>
      <c r="AL36" s="203">
        <v>0</v>
      </c>
      <c r="AM36" s="203">
        <v>0</v>
      </c>
      <c r="AN36" s="203">
        <v>0</v>
      </c>
      <c r="AO36" s="203">
        <v>204.45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2.9</v>
      </c>
      <c r="E37" s="203">
        <v>0</v>
      </c>
      <c r="F37" s="203">
        <v>5</v>
      </c>
      <c r="G37" s="203">
        <v>16.32</v>
      </c>
      <c r="H37" s="203">
        <v>0</v>
      </c>
      <c r="I37" s="203">
        <v>20.51</v>
      </c>
      <c r="J37" s="203">
        <v>0.67</v>
      </c>
      <c r="K37" s="203">
        <v>2.95</v>
      </c>
      <c r="L37" s="203">
        <v>216.45</v>
      </c>
      <c r="M37" s="203">
        <v>0.52</v>
      </c>
      <c r="N37" s="203">
        <v>1.36</v>
      </c>
      <c r="O37" s="203">
        <v>0</v>
      </c>
      <c r="P37" s="203">
        <v>1.46</v>
      </c>
      <c r="Q37" s="203">
        <v>4.76</v>
      </c>
      <c r="R37" s="203">
        <v>10.119999999999999</v>
      </c>
      <c r="S37" s="203">
        <v>6.17</v>
      </c>
      <c r="T37" s="203">
        <v>0</v>
      </c>
      <c r="U37" s="203">
        <v>1.52</v>
      </c>
      <c r="V37" s="203">
        <v>4.4400000000000004</v>
      </c>
      <c r="W37" s="203">
        <v>3.94</v>
      </c>
      <c r="X37" s="203">
        <v>21.2</v>
      </c>
      <c r="Y37" s="203">
        <v>0</v>
      </c>
      <c r="Z37" s="203">
        <v>30.4</v>
      </c>
      <c r="AA37" s="203">
        <v>17.829999999999998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31.62</v>
      </c>
      <c r="AJ37" s="203">
        <v>0</v>
      </c>
      <c r="AK37" s="203">
        <v>19.600000000000001</v>
      </c>
      <c r="AL37" s="203">
        <v>0</v>
      </c>
      <c r="AM37" s="203">
        <v>0</v>
      </c>
      <c r="AN37" s="203">
        <v>0</v>
      </c>
      <c r="AO37" s="203">
        <v>204.45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2.9</v>
      </c>
      <c r="E38" s="203">
        <v>0</v>
      </c>
      <c r="F38" s="203">
        <v>5</v>
      </c>
      <c r="G38" s="203">
        <v>16.32</v>
      </c>
      <c r="H38" s="203">
        <v>0</v>
      </c>
      <c r="I38" s="203">
        <v>20.51</v>
      </c>
      <c r="J38" s="203">
        <v>0.67</v>
      </c>
      <c r="K38" s="203">
        <v>2.95</v>
      </c>
      <c r="L38" s="203">
        <v>216.45</v>
      </c>
      <c r="M38" s="203">
        <v>0.52</v>
      </c>
      <c r="N38" s="203">
        <v>1.36</v>
      </c>
      <c r="O38" s="203">
        <v>0</v>
      </c>
      <c r="P38" s="203">
        <v>1.46</v>
      </c>
      <c r="Q38" s="203">
        <v>4.76</v>
      </c>
      <c r="R38" s="203">
        <v>10.119999999999999</v>
      </c>
      <c r="S38" s="203">
        <v>6.17</v>
      </c>
      <c r="T38" s="203">
        <v>0</v>
      </c>
      <c r="U38" s="203">
        <v>1.52</v>
      </c>
      <c r="V38" s="203">
        <v>4.4400000000000004</v>
      </c>
      <c r="W38" s="203">
        <v>3.94</v>
      </c>
      <c r="X38" s="203">
        <v>21.2</v>
      </c>
      <c r="Y38" s="203">
        <v>0</v>
      </c>
      <c r="Z38" s="203">
        <v>30.4</v>
      </c>
      <c r="AA38" s="203">
        <v>17.829999999999998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31.62</v>
      </c>
      <c r="AJ38" s="203">
        <v>0</v>
      </c>
      <c r="AK38" s="203">
        <v>19.600000000000001</v>
      </c>
      <c r="AL38" s="203">
        <v>0</v>
      </c>
      <c r="AM38" s="203">
        <v>0</v>
      </c>
      <c r="AN38" s="203">
        <v>0</v>
      </c>
      <c r="AO38" s="203">
        <v>204.45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2.9</v>
      </c>
      <c r="E39" s="203">
        <v>0</v>
      </c>
      <c r="F39" s="203">
        <v>5</v>
      </c>
      <c r="G39" s="203">
        <v>16.32</v>
      </c>
      <c r="H39" s="203">
        <v>0</v>
      </c>
      <c r="I39" s="203">
        <v>20.51</v>
      </c>
      <c r="J39" s="203">
        <v>0.67</v>
      </c>
      <c r="K39" s="203">
        <v>2.95</v>
      </c>
      <c r="L39" s="203">
        <v>216.45</v>
      </c>
      <c r="M39" s="203">
        <v>0.52</v>
      </c>
      <c r="N39" s="203">
        <v>1.36</v>
      </c>
      <c r="O39" s="203">
        <v>0</v>
      </c>
      <c r="P39" s="203">
        <v>1.46</v>
      </c>
      <c r="Q39" s="203">
        <v>4.76</v>
      </c>
      <c r="R39" s="203">
        <v>10.119999999999999</v>
      </c>
      <c r="S39" s="203">
        <v>6.17</v>
      </c>
      <c r="T39" s="203">
        <v>0</v>
      </c>
      <c r="U39" s="203">
        <v>1.56</v>
      </c>
      <c r="V39" s="203">
        <v>4.4400000000000004</v>
      </c>
      <c r="W39" s="203">
        <v>3.94</v>
      </c>
      <c r="X39" s="203">
        <v>21.2</v>
      </c>
      <c r="Y39" s="203">
        <v>0</v>
      </c>
      <c r="Z39" s="203">
        <v>30.4</v>
      </c>
      <c r="AA39" s="203">
        <v>17.829999999999998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31.62</v>
      </c>
      <c r="AJ39" s="203">
        <v>0</v>
      </c>
      <c r="AK39" s="203">
        <v>19.600000000000001</v>
      </c>
      <c r="AL39" s="203">
        <v>0</v>
      </c>
      <c r="AM39" s="203">
        <v>0</v>
      </c>
      <c r="AN39" s="203">
        <v>0</v>
      </c>
      <c r="AO39" s="203">
        <v>204.45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2.9</v>
      </c>
      <c r="E40" s="203">
        <v>0</v>
      </c>
      <c r="F40" s="203">
        <v>5</v>
      </c>
      <c r="G40" s="203">
        <v>16.32</v>
      </c>
      <c r="H40" s="203">
        <v>0</v>
      </c>
      <c r="I40" s="203">
        <v>20.51</v>
      </c>
      <c r="J40" s="203">
        <v>0.67</v>
      </c>
      <c r="K40" s="203">
        <v>2.95</v>
      </c>
      <c r="L40" s="203">
        <v>216.45</v>
      </c>
      <c r="M40" s="203">
        <v>0.52</v>
      </c>
      <c r="N40" s="203">
        <v>1.36</v>
      </c>
      <c r="O40" s="203">
        <v>0</v>
      </c>
      <c r="P40" s="203">
        <v>1.46</v>
      </c>
      <c r="Q40" s="203">
        <v>4.76</v>
      </c>
      <c r="R40" s="203">
        <v>10.119999999999999</v>
      </c>
      <c r="S40" s="203">
        <v>6.17</v>
      </c>
      <c r="T40" s="203">
        <v>0</v>
      </c>
      <c r="U40" s="203">
        <v>1.56</v>
      </c>
      <c r="V40" s="203">
        <v>4.4400000000000004</v>
      </c>
      <c r="W40" s="203">
        <v>3.94</v>
      </c>
      <c r="X40" s="203">
        <v>21.2</v>
      </c>
      <c r="Y40" s="203">
        <v>0</v>
      </c>
      <c r="Z40" s="203">
        <v>30.4</v>
      </c>
      <c r="AA40" s="203">
        <v>17.829999999999998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31.62</v>
      </c>
      <c r="AJ40" s="203">
        <v>0</v>
      </c>
      <c r="AK40" s="203">
        <v>19.600000000000001</v>
      </c>
      <c r="AL40" s="203">
        <v>0</v>
      </c>
      <c r="AM40" s="203">
        <v>0</v>
      </c>
      <c r="AN40" s="203">
        <v>0</v>
      </c>
      <c r="AO40" s="203">
        <v>204.45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2.9</v>
      </c>
      <c r="E41" s="203">
        <v>0</v>
      </c>
      <c r="F41" s="203">
        <v>5</v>
      </c>
      <c r="G41" s="203">
        <v>16.32</v>
      </c>
      <c r="H41" s="203">
        <v>0</v>
      </c>
      <c r="I41" s="203">
        <v>20.51</v>
      </c>
      <c r="J41" s="203">
        <v>0.67</v>
      </c>
      <c r="K41" s="203">
        <v>2.95</v>
      </c>
      <c r="L41" s="203">
        <v>216.45</v>
      </c>
      <c r="M41" s="203">
        <v>0.52</v>
      </c>
      <c r="N41" s="203">
        <v>1.36</v>
      </c>
      <c r="O41" s="203">
        <v>0</v>
      </c>
      <c r="P41" s="203">
        <v>1.69</v>
      </c>
      <c r="Q41" s="203">
        <v>4.76</v>
      </c>
      <c r="R41" s="203">
        <v>10.119999999999999</v>
      </c>
      <c r="S41" s="203">
        <v>6.17</v>
      </c>
      <c r="T41" s="203">
        <v>0</v>
      </c>
      <c r="U41" s="203">
        <v>1.56</v>
      </c>
      <c r="V41" s="203">
        <v>4.4400000000000004</v>
      </c>
      <c r="W41" s="203">
        <v>3.94</v>
      </c>
      <c r="X41" s="203">
        <v>21.2</v>
      </c>
      <c r="Y41" s="203">
        <v>0</v>
      </c>
      <c r="Z41" s="203">
        <v>30.4</v>
      </c>
      <c r="AA41" s="203">
        <v>17.829999999999998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31.62</v>
      </c>
      <c r="AJ41" s="203">
        <v>0</v>
      </c>
      <c r="AK41" s="203">
        <v>19.600000000000001</v>
      </c>
      <c r="AL41" s="203">
        <v>0</v>
      </c>
      <c r="AM41" s="203">
        <v>0</v>
      </c>
      <c r="AN41" s="203">
        <v>0</v>
      </c>
      <c r="AO41" s="203">
        <v>204.45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2.9</v>
      </c>
      <c r="E42" s="203">
        <v>0</v>
      </c>
      <c r="F42" s="203">
        <v>5</v>
      </c>
      <c r="G42" s="203">
        <v>16.32</v>
      </c>
      <c r="H42" s="203">
        <v>0</v>
      </c>
      <c r="I42" s="203">
        <v>20.51</v>
      </c>
      <c r="J42" s="203">
        <v>0.67</v>
      </c>
      <c r="K42" s="203">
        <v>2.95</v>
      </c>
      <c r="L42" s="203">
        <v>216.45</v>
      </c>
      <c r="M42" s="203">
        <v>0.52</v>
      </c>
      <c r="N42" s="203">
        <v>1.36</v>
      </c>
      <c r="O42" s="203">
        <v>0</v>
      </c>
      <c r="P42" s="203">
        <v>1.69</v>
      </c>
      <c r="Q42" s="203">
        <v>4.76</v>
      </c>
      <c r="R42" s="203">
        <v>10.119999999999999</v>
      </c>
      <c r="S42" s="203">
        <v>6.17</v>
      </c>
      <c r="T42" s="203">
        <v>0</v>
      </c>
      <c r="U42" s="203">
        <v>1.56</v>
      </c>
      <c r="V42" s="203">
        <v>4.4400000000000004</v>
      </c>
      <c r="W42" s="203">
        <v>3.94</v>
      </c>
      <c r="X42" s="203">
        <v>21.2</v>
      </c>
      <c r="Y42" s="203">
        <v>0</v>
      </c>
      <c r="Z42" s="203">
        <v>30.4</v>
      </c>
      <c r="AA42" s="203">
        <v>17.829999999999998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31.62</v>
      </c>
      <c r="AJ42" s="203">
        <v>0</v>
      </c>
      <c r="AK42" s="203">
        <v>19.600000000000001</v>
      </c>
      <c r="AL42" s="203">
        <v>0</v>
      </c>
      <c r="AM42" s="203">
        <v>0</v>
      </c>
      <c r="AN42" s="203">
        <v>0</v>
      </c>
      <c r="AO42" s="203">
        <v>204.45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2.9</v>
      </c>
      <c r="E43" s="203">
        <v>0</v>
      </c>
      <c r="F43" s="203">
        <v>5</v>
      </c>
      <c r="G43" s="203">
        <v>16.32</v>
      </c>
      <c r="H43" s="203">
        <v>0</v>
      </c>
      <c r="I43" s="203">
        <v>20.51</v>
      </c>
      <c r="J43" s="203">
        <v>0.67</v>
      </c>
      <c r="K43" s="203">
        <v>2.95</v>
      </c>
      <c r="L43" s="203">
        <v>216.45</v>
      </c>
      <c r="M43" s="203">
        <v>0.52</v>
      </c>
      <c r="N43" s="203">
        <v>1.36</v>
      </c>
      <c r="O43" s="203">
        <v>0</v>
      </c>
      <c r="P43" s="203">
        <v>1.69</v>
      </c>
      <c r="Q43" s="203">
        <v>4.76</v>
      </c>
      <c r="R43" s="203">
        <v>10.119999999999999</v>
      </c>
      <c r="S43" s="203">
        <v>6.1</v>
      </c>
      <c r="T43" s="203">
        <v>0</v>
      </c>
      <c r="U43" s="203">
        <v>1.56</v>
      </c>
      <c r="V43" s="203">
        <v>4.4400000000000004</v>
      </c>
      <c r="W43" s="203">
        <v>3.94</v>
      </c>
      <c r="X43" s="203">
        <v>21.2</v>
      </c>
      <c r="Y43" s="203">
        <v>0</v>
      </c>
      <c r="Z43" s="203">
        <v>30.4</v>
      </c>
      <c r="AA43" s="203">
        <v>17.829999999999998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31.62</v>
      </c>
      <c r="AJ43" s="203">
        <v>0</v>
      </c>
      <c r="AK43" s="203">
        <v>19.600000000000001</v>
      </c>
      <c r="AL43" s="203">
        <v>0</v>
      </c>
      <c r="AM43" s="203">
        <v>0</v>
      </c>
      <c r="AN43" s="203">
        <v>0</v>
      </c>
      <c r="AO43" s="203">
        <v>204.45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2.9</v>
      </c>
      <c r="E44" s="203">
        <v>0</v>
      </c>
      <c r="F44" s="203">
        <v>5</v>
      </c>
      <c r="G44" s="203">
        <v>16.32</v>
      </c>
      <c r="H44" s="203">
        <v>0</v>
      </c>
      <c r="I44" s="203">
        <v>20.51</v>
      </c>
      <c r="J44" s="203">
        <v>0.67</v>
      </c>
      <c r="K44" s="203">
        <v>2.95</v>
      </c>
      <c r="L44" s="203">
        <v>216.45</v>
      </c>
      <c r="M44" s="203">
        <v>0.52</v>
      </c>
      <c r="N44" s="203">
        <v>1.36</v>
      </c>
      <c r="O44" s="203">
        <v>0</v>
      </c>
      <c r="P44" s="203">
        <v>1.69</v>
      </c>
      <c r="Q44" s="203">
        <v>4.76</v>
      </c>
      <c r="R44" s="203">
        <v>10.119999999999999</v>
      </c>
      <c r="S44" s="203">
        <v>6.1</v>
      </c>
      <c r="T44" s="203">
        <v>0</v>
      </c>
      <c r="U44" s="203">
        <v>1.56</v>
      </c>
      <c r="V44" s="203">
        <v>4.4400000000000004</v>
      </c>
      <c r="W44" s="203">
        <v>3.94</v>
      </c>
      <c r="X44" s="203">
        <v>21.2</v>
      </c>
      <c r="Y44" s="203">
        <v>0</v>
      </c>
      <c r="Z44" s="203">
        <v>30.4</v>
      </c>
      <c r="AA44" s="203">
        <v>17.829999999999998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31.62</v>
      </c>
      <c r="AJ44" s="203">
        <v>0</v>
      </c>
      <c r="AK44" s="203">
        <v>19.600000000000001</v>
      </c>
      <c r="AL44" s="203">
        <v>0</v>
      </c>
      <c r="AM44" s="203">
        <v>0</v>
      </c>
      <c r="AN44" s="203">
        <v>0</v>
      </c>
      <c r="AO44" s="203">
        <v>204.45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2.9</v>
      </c>
      <c r="E45" s="203">
        <v>0</v>
      </c>
      <c r="F45" s="203">
        <v>5</v>
      </c>
      <c r="G45" s="203">
        <v>16.32</v>
      </c>
      <c r="H45" s="203">
        <v>0</v>
      </c>
      <c r="I45" s="203">
        <v>20.51</v>
      </c>
      <c r="J45" s="203">
        <v>0.67</v>
      </c>
      <c r="K45" s="203">
        <v>2.95</v>
      </c>
      <c r="L45" s="203">
        <v>216.46</v>
      </c>
      <c r="M45" s="203">
        <v>0.52</v>
      </c>
      <c r="N45" s="203">
        <v>1.36</v>
      </c>
      <c r="O45" s="203">
        <v>0</v>
      </c>
      <c r="P45" s="203">
        <v>1.25</v>
      </c>
      <c r="Q45" s="203">
        <v>4.76</v>
      </c>
      <c r="R45" s="203">
        <v>10.01</v>
      </c>
      <c r="S45" s="203">
        <v>4.62</v>
      </c>
      <c r="T45" s="203">
        <v>0</v>
      </c>
      <c r="U45" s="203">
        <v>1.58</v>
      </c>
      <c r="V45" s="203">
        <v>4.4400000000000004</v>
      </c>
      <c r="W45" s="203">
        <v>3.94</v>
      </c>
      <c r="X45" s="203">
        <v>21.2</v>
      </c>
      <c r="Y45" s="203">
        <v>0</v>
      </c>
      <c r="Z45" s="203">
        <v>30.4</v>
      </c>
      <c r="AA45" s="203">
        <v>17.829999999999998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31.62</v>
      </c>
      <c r="AJ45" s="203">
        <v>0</v>
      </c>
      <c r="AK45" s="203">
        <v>16.72</v>
      </c>
      <c r="AL45" s="203">
        <v>0</v>
      </c>
      <c r="AM45" s="203">
        <v>0</v>
      </c>
      <c r="AN45" s="203">
        <v>0</v>
      </c>
      <c r="AO45" s="203">
        <v>204.45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2.9</v>
      </c>
      <c r="E46" s="203">
        <v>0</v>
      </c>
      <c r="F46" s="203">
        <v>5</v>
      </c>
      <c r="G46" s="203">
        <v>16.32</v>
      </c>
      <c r="H46" s="203">
        <v>0</v>
      </c>
      <c r="I46" s="203">
        <v>20.51</v>
      </c>
      <c r="J46" s="203">
        <v>0.67</v>
      </c>
      <c r="K46" s="203">
        <v>2.95</v>
      </c>
      <c r="L46" s="203">
        <v>216.46</v>
      </c>
      <c r="M46" s="203">
        <v>0.52</v>
      </c>
      <c r="N46" s="203">
        <v>1.36</v>
      </c>
      <c r="O46" s="203">
        <v>0</v>
      </c>
      <c r="P46" s="203">
        <v>1.25</v>
      </c>
      <c r="Q46" s="203">
        <v>4.76</v>
      </c>
      <c r="R46" s="203">
        <v>10.01</v>
      </c>
      <c r="S46" s="203">
        <v>4.62</v>
      </c>
      <c r="T46" s="203">
        <v>0</v>
      </c>
      <c r="U46" s="203">
        <v>1.58</v>
      </c>
      <c r="V46" s="203">
        <v>4.4400000000000004</v>
      </c>
      <c r="W46" s="203">
        <v>0.4</v>
      </c>
      <c r="X46" s="203">
        <v>1.7</v>
      </c>
      <c r="Y46" s="203">
        <v>0</v>
      </c>
      <c r="Z46" s="203">
        <v>2.58</v>
      </c>
      <c r="AA46" s="203">
        <v>17.829999999999998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31.62</v>
      </c>
      <c r="AJ46" s="203">
        <v>0</v>
      </c>
      <c r="AK46" s="203">
        <v>16.72</v>
      </c>
      <c r="AL46" s="203">
        <v>0</v>
      </c>
      <c r="AM46" s="203">
        <v>0</v>
      </c>
      <c r="AN46" s="203">
        <v>0</v>
      </c>
      <c r="AO46" s="203">
        <v>204.45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2.9</v>
      </c>
      <c r="E47" s="203">
        <v>0</v>
      </c>
      <c r="F47" s="203">
        <v>5</v>
      </c>
      <c r="G47" s="203">
        <v>16.32</v>
      </c>
      <c r="H47" s="203">
        <v>0</v>
      </c>
      <c r="I47" s="203">
        <v>20.51</v>
      </c>
      <c r="J47" s="203">
        <v>0.67</v>
      </c>
      <c r="K47" s="203">
        <v>1.55</v>
      </c>
      <c r="L47" s="203">
        <v>216.46</v>
      </c>
      <c r="M47" s="203">
        <v>0.52</v>
      </c>
      <c r="N47" s="203">
        <v>1.36</v>
      </c>
      <c r="O47" s="203">
        <v>0</v>
      </c>
      <c r="P47" s="203">
        <v>1.25</v>
      </c>
      <c r="Q47" s="203">
        <v>3.57</v>
      </c>
      <c r="R47" s="203">
        <v>10.01</v>
      </c>
      <c r="S47" s="203">
        <v>4.62</v>
      </c>
      <c r="T47" s="203">
        <v>0</v>
      </c>
      <c r="U47" s="203">
        <v>1.58</v>
      </c>
      <c r="V47" s="203">
        <v>4.43</v>
      </c>
      <c r="W47" s="203">
        <v>0.4</v>
      </c>
      <c r="X47" s="203">
        <v>1.7</v>
      </c>
      <c r="Y47" s="203">
        <v>0</v>
      </c>
      <c r="Z47" s="203">
        <v>1.91</v>
      </c>
      <c r="AA47" s="203">
        <v>17.77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31.62</v>
      </c>
      <c r="AJ47" s="203">
        <v>0</v>
      </c>
      <c r="AK47" s="203">
        <v>16.72</v>
      </c>
      <c r="AL47" s="203">
        <v>0</v>
      </c>
      <c r="AM47" s="203">
        <v>0</v>
      </c>
      <c r="AN47" s="203">
        <v>0</v>
      </c>
      <c r="AO47" s="203">
        <v>204.45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2.9</v>
      </c>
      <c r="E48" s="203">
        <v>0</v>
      </c>
      <c r="F48" s="203">
        <v>5</v>
      </c>
      <c r="G48" s="203">
        <v>16.32</v>
      </c>
      <c r="H48" s="203">
        <v>0</v>
      </c>
      <c r="I48" s="203">
        <v>20.51</v>
      </c>
      <c r="J48" s="203">
        <v>0.67</v>
      </c>
      <c r="K48" s="203">
        <v>1.55</v>
      </c>
      <c r="L48" s="203">
        <v>216.46</v>
      </c>
      <c r="M48" s="203">
        <v>0.52</v>
      </c>
      <c r="N48" s="203">
        <v>1.36</v>
      </c>
      <c r="O48" s="203">
        <v>0</v>
      </c>
      <c r="P48" s="203">
        <v>1.25</v>
      </c>
      <c r="Q48" s="203">
        <v>3.49</v>
      </c>
      <c r="R48" s="203">
        <v>10.01</v>
      </c>
      <c r="S48" s="203">
        <v>4.62</v>
      </c>
      <c r="T48" s="203">
        <v>0</v>
      </c>
      <c r="U48" s="203">
        <v>1.58</v>
      </c>
      <c r="V48" s="203">
        <v>4.43</v>
      </c>
      <c r="W48" s="203">
        <v>0.4</v>
      </c>
      <c r="X48" s="203">
        <v>1.7</v>
      </c>
      <c r="Y48" s="203">
        <v>0</v>
      </c>
      <c r="Z48" s="203">
        <v>1.91</v>
      </c>
      <c r="AA48" s="203">
        <v>17.77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31.62</v>
      </c>
      <c r="AJ48" s="203">
        <v>0</v>
      </c>
      <c r="AK48" s="203">
        <v>16.72</v>
      </c>
      <c r="AL48" s="203">
        <v>0</v>
      </c>
      <c r="AM48" s="203">
        <v>0</v>
      </c>
      <c r="AN48" s="203">
        <v>0</v>
      </c>
      <c r="AO48" s="203">
        <v>204.45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2.9</v>
      </c>
      <c r="E49" s="203">
        <v>0</v>
      </c>
      <c r="F49" s="203">
        <v>5</v>
      </c>
      <c r="G49" s="203">
        <v>16.32</v>
      </c>
      <c r="H49" s="203">
        <v>0</v>
      </c>
      <c r="I49" s="203">
        <v>20.51</v>
      </c>
      <c r="J49" s="203">
        <v>0.67</v>
      </c>
      <c r="K49" s="203">
        <v>1.55</v>
      </c>
      <c r="L49" s="203">
        <v>216.46</v>
      </c>
      <c r="M49" s="203">
        <v>0.52</v>
      </c>
      <c r="N49" s="203">
        <v>1.36</v>
      </c>
      <c r="O49" s="203">
        <v>0</v>
      </c>
      <c r="P49" s="203">
        <v>1.25</v>
      </c>
      <c r="Q49" s="203">
        <v>3.49</v>
      </c>
      <c r="R49" s="203">
        <v>10.01</v>
      </c>
      <c r="S49" s="203">
        <v>4.62</v>
      </c>
      <c r="T49" s="203">
        <v>0</v>
      </c>
      <c r="U49" s="203">
        <v>1.58</v>
      </c>
      <c r="V49" s="203">
        <v>4.43</v>
      </c>
      <c r="W49" s="203">
        <v>0.4</v>
      </c>
      <c r="X49" s="203">
        <v>1.7</v>
      </c>
      <c r="Y49" s="203">
        <v>0</v>
      </c>
      <c r="Z49" s="203">
        <v>2.58</v>
      </c>
      <c r="AA49" s="203">
        <v>17.829999999999998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31.62</v>
      </c>
      <c r="AJ49" s="203">
        <v>0</v>
      </c>
      <c r="AK49" s="203">
        <v>16.72</v>
      </c>
      <c r="AL49" s="203">
        <v>0</v>
      </c>
      <c r="AM49" s="203">
        <v>0</v>
      </c>
      <c r="AN49" s="203">
        <v>0</v>
      </c>
      <c r="AO49" s="203">
        <v>204.45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2.9</v>
      </c>
      <c r="E50" s="203">
        <v>0</v>
      </c>
      <c r="F50" s="203">
        <v>5</v>
      </c>
      <c r="G50" s="203">
        <v>16.32</v>
      </c>
      <c r="H50" s="203">
        <v>0</v>
      </c>
      <c r="I50" s="203">
        <v>20.51</v>
      </c>
      <c r="J50" s="203">
        <v>0.67</v>
      </c>
      <c r="K50" s="203">
        <v>1.52</v>
      </c>
      <c r="L50" s="203">
        <v>216.46</v>
      </c>
      <c r="M50" s="203">
        <v>0.52</v>
      </c>
      <c r="N50" s="203">
        <v>1.36</v>
      </c>
      <c r="O50" s="203">
        <v>0</v>
      </c>
      <c r="P50" s="203">
        <v>1.25</v>
      </c>
      <c r="Q50" s="203">
        <v>3.49</v>
      </c>
      <c r="R50" s="203">
        <v>10.01</v>
      </c>
      <c r="S50" s="203">
        <v>4.62</v>
      </c>
      <c r="T50" s="203">
        <v>0</v>
      </c>
      <c r="U50" s="203">
        <v>1.58</v>
      </c>
      <c r="V50" s="203">
        <v>4.43</v>
      </c>
      <c r="W50" s="203">
        <v>0.4</v>
      </c>
      <c r="X50" s="203">
        <v>1.7</v>
      </c>
      <c r="Y50" s="203">
        <v>0</v>
      </c>
      <c r="Z50" s="203">
        <v>2.58</v>
      </c>
      <c r="AA50" s="203">
        <v>0.96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31.62</v>
      </c>
      <c r="AJ50" s="203">
        <v>0</v>
      </c>
      <c r="AK50" s="203">
        <v>16.72</v>
      </c>
      <c r="AL50" s="203">
        <v>0</v>
      </c>
      <c r="AM50" s="203">
        <v>0</v>
      </c>
      <c r="AN50" s="203">
        <v>0</v>
      </c>
      <c r="AO50" s="203">
        <v>204.45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2.9</v>
      </c>
      <c r="E51" s="203">
        <v>0</v>
      </c>
      <c r="F51" s="203">
        <v>5</v>
      </c>
      <c r="G51" s="203">
        <v>16.32</v>
      </c>
      <c r="H51" s="203">
        <v>0</v>
      </c>
      <c r="I51" s="203">
        <v>20.51</v>
      </c>
      <c r="J51" s="203">
        <v>0.67</v>
      </c>
      <c r="K51" s="203">
        <v>1.54</v>
      </c>
      <c r="L51" s="203">
        <v>216.46</v>
      </c>
      <c r="M51" s="203">
        <v>0.52</v>
      </c>
      <c r="N51" s="203">
        <v>1.36</v>
      </c>
      <c r="O51" s="203">
        <v>0</v>
      </c>
      <c r="P51" s="203">
        <v>1.25</v>
      </c>
      <c r="Q51" s="203">
        <v>3.49</v>
      </c>
      <c r="R51" s="203">
        <v>10.01</v>
      </c>
      <c r="S51" s="203">
        <v>4.62</v>
      </c>
      <c r="T51" s="203">
        <v>0</v>
      </c>
      <c r="U51" s="203">
        <v>1.58</v>
      </c>
      <c r="V51" s="203">
        <v>4.43</v>
      </c>
      <c r="W51" s="203">
        <v>0.4</v>
      </c>
      <c r="X51" s="203">
        <v>1.7</v>
      </c>
      <c r="Y51" s="203">
        <v>0</v>
      </c>
      <c r="Z51" s="203">
        <v>2.58</v>
      </c>
      <c r="AA51" s="203">
        <v>0.96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32.47</v>
      </c>
      <c r="AJ51" s="203">
        <v>0</v>
      </c>
      <c r="AK51" s="203">
        <v>16.72</v>
      </c>
      <c r="AL51" s="203">
        <v>0</v>
      </c>
      <c r="AM51" s="203">
        <v>0</v>
      </c>
      <c r="AN51" s="203">
        <v>0</v>
      </c>
      <c r="AO51" s="203">
        <v>200.1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2.9</v>
      </c>
      <c r="E52" s="203">
        <v>0</v>
      </c>
      <c r="F52" s="203">
        <v>5</v>
      </c>
      <c r="G52" s="203">
        <v>16.32</v>
      </c>
      <c r="H52" s="203">
        <v>0</v>
      </c>
      <c r="I52" s="203">
        <v>20.51</v>
      </c>
      <c r="J52" s="203">
        <v>0.67</v>
      </c>
      <c r="K52" s="203">
        <v>1.54</v>
      </c>
      <c r="L52" s="203">
        <v>216.46</v>
      </c>
      <c r="M52" s="203">
        <v>0.52</v>
      </c>
      <c r="N52" s="203">
        <v>1.36</v>
      </c>
      <c r="O52" s="203">
        <v>0</v>
      </c>
      <c r="P52" s="203">
        <v>1.25</v>
      </c>
      <c r="Q52" s="203">
        <v>4.4800000000000004</v>
      </c>
      <c r="R52" s="203">
        <v>10.01</v>
      </c>
      <c r="S52" s="203">
        <v>5.75</v>
      </c>
      <c r="T52" s="203">
        <v>0</v>
      </c>
      <c r="U52" s="203">
        <v>1.58</v>
      </c>
      <c r="V52" s="203">
        <v>4.4400000000000004</v>
      </c>
      <c r="W52" s="203">
        <v>0.4</v>
      </c>
      <c r="X52" s="203">
        <v>1.7</v>
      </c>
      <c r="Y52" s="203">
        <v>0</v>
      </c>
      <c r="Z52" s="203">
        <v>2.58</v>
      </c>
      <c r="AA52" s="203">
        <v>0.96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32.47</v>
      </c>
      <c r="AJ52" s="203">
        <v>0</v>
      </c>
      <c r="AK52" s="203">
        <v>16.72</v>
      </c>
      <c r="AL52" s="203">
        <v>0</v>
      </c>
      <c r="AM52" s="203">
        <v>0</v>
      </c>
      <c r="AN52" s="203">
        <v>0</v>
      </c>
      <c r="AO52" s="203">
        <v>200.1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2.9</v>
      </c>
      <c r="E53" s="203">
        <v>0</v>
      </c>
      <c r="F53" s="203">
        <v>5</v>
      </c>
      <c r="G53" s="203">
        <v>16.32</v>
      </c>
      <c r="H53" s="203">
        <v>0</v>
      </c>
      <c r="I53" s="203">
        <v>20.51</v>
      </c>
      <c r="J53" s="203">
        <v>0.67</v>
      </c>
      <c r="K53" s="203">
        <v>1.54</v>
      </c>
      <c r="L53" s="203">
        <v>216.46</v>
      </c>
      <c r="M53" s="203">
        <v>0.52</v>
      </c>
      <c r="N53" s="203">
        <v>1.36</v>
      </c>
      <c r="O53" s="203">
        <v>0</v>
      </c>
      <c r="P53" s="203">
        <v>1.25</v>
      </c>
      <c r="Q53" s="203">
        <v>4.4800000000000004</v>
      </c>
      <c r="R53" s="203">
        <v>10.01</v>
      </c>
      <c r="S53" s="203">
        <v>5.75</v>
      </c>
      <c r="T53" s="203">
        <v>0</v>
      </c>
      <c r="U53" s="203">
        <v>1.58</v>
      </c>
      <c r="V53" s="203">
        <v>4.4400000000000004</v>
      </c>
      <c r="W53" s="203">
        <v>0.4</v>
      </c>
      <c r="X53" s="203">
        <v>1.7</v>
      </c>
      <c r="Y53" s="203">
        <v>0</v>
      </c>
      <c r="Z53" s="203">
        <v>2.58</v>
      </c>
      <c r="AA53" s="203">
        <v>0.96</v>
      </c>
      <c r="AB53" s="203">
        <v>0</v>
      </c>
      <c r="AC53" s="203">
        <v>16.670000000000002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32.47</v>
      </c>
      <c r="AJ53" s="203">
        <v>0</v>
      </c>
      <c r="AK53" s="203">
        <v>16.72</v>
      </c>
      <c r="AL53" s="203">
        <v>0</v>
      </c>
      <c r="AM53" s="203">
        <v>0</v>
      </c>
      <c r="AN53" s="203">
        <v>0</v>
      </c>
      <c r="AO53" s="203">
        <v>200.1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2.9</v>
      </c>
      <c r="E54" s="203">
        <v>0</v>
      </c>
      <c r="F54" s="203">
        <v>5</v>
      </c>
      <c r="G54" s="203">
        <v>16.32</v>
      </c>
      <c r="H54" s="203">
        <v>0</v>
      </c>
      <c r="I54" s="203">
        <v>20.51</v>
      </c>
      <c r="J54" s="203">
        <v>0.67</v>
      </c>
      <c r="K54" s="203">
        <v>1.54</v>
      </c>
      <c r="L54" s="203">
        <v>216.46</v>
      </c>
      <c r="M54" s="203">
        <v>0.52</v>
      </c>
      <c r="N54" s="203">
        <v>1.36</v>
      </c>
      <c r="O54" s="203">
        <v>0</v>
      </c>
      <c r="P54" s="203">
        <v>1.25</v>
      </c>
      <c r="Q54" s="203">
        <v>4.4800000000000004</v>
      </c>
      <c r="R54" s="203">
        <v>10.01</v>
      </c>
      <c r="S54" s="203">
        <v>5.75</v>
      </c>
      <c r="T54" s="203">
        <v>0</v>
      </c>
      <c r="U54" s="203">
        <v>1.58</v>
      </c>
      <c r="V54" s="203">
        <v>4.4400000000000004</v>
      </c>
      <c r="W54" s="203">
        <v>0.4</v>
      </c>
      <c r="X54" s="203">
        <v>1.7</v>
      </c>
      <c r="Y54" s="203">
        <v>0</v>
      </c>
      <c r="Z54" s="203">
        <v>2.58</v>
      </c>
      <c r="AA54" s="203">
        <v>17.829999999999998</v>
      </c>
      <c r="AB54" s="203">
        <v>0</v>
      </c>
      <c r="AC54" s="203">
        <v>16.670000000000002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32.47</v>
      </c>
      <c r="AJ54" s="203">
        <v>0</v>
      </c>
      <c r="AK54" s="203">
        <v>16.72</v>
      </c>
      <c r="AL54" s="203">
        <v>0</v>
      </c>
      <c r="AM54" s="203">
        <v>0</v>
      </c>
      <c r="AN54" s="203">
        <v>0</v>
      </c>
      <c r="AO54" s="203">
        <v>200.1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2.9</v>
      </c>
      <c r="E55" s="203">
        <v>0</v>
      </c>
      <c r="F55" s="203">
        <v>5</v>
      </c>
      <c r="G55" s="203">
        <v>16.32</v>
      </c>
      <c r="H55" s="203">
        <v>0</v>
      </c>
      <c r="I55" s="203">
        <v>20.51</v>
      </c>
      <c r="J55" s="203">
        <v>0.67</v>
      </c>
      <c r="K55" s="203">
        <v>1.43</v>
      </c>
      <c r="L55" s="203">
        <v>216.45</v>
      </c>
      <c r="M55" s="203">
        <v>0.52</v>
      </c>
      <c r="N55" s="203">
        <v>1.36</v>
      </c>
      <c r="O55" s="203">
        <v>0</v>
      </c>
      <c r="P55" s="203">
        <v>1.19</v>
      </c>
      <c r="Q55" s="203">
        <v>4.4800000000000004</v>
      </c>
      <c r="R55" s="203">
        <v>10.01</v>
      </c>
      <c r="S55" s="203">
        <v>5.75</v>
      </c>
      <c r="T55" s="203">
        <v>0</v>
      </c>
      <c r="U55" s="203">
        <v>1.58</v>
      </c>
      <c r="V55" s="203">
        <v>4.4400000000000004</v>
      </c>
      <c r="W55" s="203">
        <v>3.94</v>
      </c>
      <c r="X55" s="203">
        <v>21.2</v>
      </c>
      <c r="Y55" s="203">
        <v>0</v>
      </c>
      <c r="Z55" s="203">
        <v>30.4</v>
      </c>
      <c r="AA55" s="203">
        <v>17.829999999999998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32.5</v>
      </c>
      <c r="AJ55" s="203">
        <v>0</v>
      </c>
      <c r="AK55" s="203">
        <v>16.72</v>
      </c>
      <c r="AL55" s="203">
        <v>0</v>
      </c>
      <c r="AM55" s="203">
        <v>0</v>
      </c>
      <c r="AN55" s="203">
        <v>0</v>
      </c>
      <c r="AO55" s="203">
        <v>200.1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2.9</v>
      </c>
      <c r="E56" s="203">
        <v>0</v>
      </c>
      <c r="F56" s="203">
        <v>5</v>
      </c>
      <c r="G56" s="203">
        <v>16.32</v>
      </c>
      <c r="H56" s="203">
        <v>0</v>
      </c>
      <c r="I56" s="203">
        <v>20.51</v>
      </c>
      <c r="J56" s="203">
        <v>0.67</v>
      </c>
      <c r="K56" s="203">
        <v>1.43</v>
      </c>
      <c r="L56" s="203">
        <v>216.46</v>
      </c>
      <c r="M56" s="203">
        <v>0.52</v>
      </c>
      <c r="N56" s="203">
        <v>1.36</v>
      </c>
      <c r="O56" s="203">
        <v>0</v>
      </c>
      <c r="P56" s="203">
        <v>1.19</v>
      </c>
      <c r="Q56" s="203">
        <v>4.4800000000000004</v>
      </c>
      <c r="R56" s="203">
        <v>10.01</v>
      </c>
      <c r="S56" s="203">
        <v>5.75</v>
      </c>
      <c r="T56" s="203">
        <v>0</v>
      </c>
      <c r="U56" s="203">
        <v>1.58</v>
      </c>
      <c r="V56" s="203">
        <v>4.4400000000000004</v>
      </c>
      <c r="W56" s="203">
        <v>3.94</v>
      </c>
      <c r="X56" s="203">
        <v>21.2</v>
      </c>
      <c r="Y56" s="203">
        <v>0</v>
      </c>
      <c r="Z56" s="203">
        <v>30.4</v>
      </c>
      <c r="AA56" s="203">
        <v>17.829999999999998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32.47</v>
      </c>
      <c r="AJ56" s="203">
        <v>0</v>
      </c>
      <c r="AK56" s="203">
        <v>16.72</v>
      </c>
      <c r="AL56" s="203">
        <v>0</v>
      </c>
      <c r="AM56" s="203">
        <v>0</v>
      </c>
      <c r="AN56" s="203">
        <v>0</v>
      </c>
      <c r="AO56" s="203">
        <v>200.1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2.9</v>
      </c>
      <c r="E57" s="203">
        <v>0</v>
      </c>
      <c r="F57" s="203">
        <v>5</v>
      </c>
      <c r="G57" s="203">
        <v>16.32</v>
      </c>
      <c r="H57" s="203">
        <v>0</v>
      </c>
      <c r="I57" s="203">
        <v>20.51</v>
      </c>
      <c r="J57" s="203">
        <v>0.67</v>
      </c>
      <c r="K57" s="203">
        <v>1.54</v>
      </c>
      <c r="L57" s="203">
        <v>216.46</v>
      </c>
      <c r="M57" s="203">
        <v>0.52</v>
      </c>
      <c r="N57" s="203">
        <v>1.36</v>
      </c>
      <c r="O57" s="203">
        <v>0</v>
      </c>
      <c r="P57" s="203">
        <v>1.19</v>
      </c>
      <c r="Q57" s="203">
        <v>4.4800000000000004</v>
      </c>
      <c r="R57" s="203">
        <v>10.01</v>
      </c>
      <c r="S57" s="203">
        <v>5.75</v>
      </c>
      <c r="T57" s="203">
        <v>0</v>
      </c>
      <c r="U57" s="203">
        <v>1.58</v>
      </c>
      <c r="V57" s="203">
        <v>4.4400000000000004</v>
      </c>
      <c r="W57" s="203">
        <v>3.94</v>
      </c>
      <c r="X57" s="203">
        <v>21.2</v>
      </c>
      <c r="Y57" s="203">
        <v>0</v>
      </c>
      <c r="Z57" s="203">
        <v>30.4</v>
      </c>
      <c r="AA57" s="203">
        <v>17.829999999999998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32.47</v>
      </c>
      <c r="AJ57" s="203">
        <v>0</v>
      </c>
      <c r="AK57" s="203">
        <v>16.72</v>
      </c>
      <c r="AL57" s="203">
        <v>0</v>
      </c>
      <c r="AM57" s="203">
        <v>0</v>
      </c>
      <c r="AN57" s="203">
        <v>0</v>
      </c>
      <c r="AO57" s="203">
        <v>200.1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2.9</v>
      </c>
      <c r="E58" s="203">
        <v>0</v>
      </c>
      <c r="F58" s="203">
        <v>5</v>
      </c>
      <c r="G58" s="203">
        <v>16.32</v>
      </c>
      <c r="H58" s="203">
        <v>0</v>
      </c>
      <c r="I58" s="203">
        <v>20.51</v>
      </c>
      <c r="J58" s="203">
        <v>0.67</v>
      </c>
      <c r="K58" s="203">
        <v>1.54</v>
      </c>
      <c r="L58" s="203">
        <v>216.46</v>
      </c>
      <c r="M58" s="203">
        <v>0.52</v>
      </c>
      <c r="N58" s="203">
        <v>1.36</v>
      </c>
      <c r="O58" s="203">
        <v>0</v>
      </c>
      <c r="P58" s="203">
        <v>1.19</v>
      </c>
      <c r="Q58" s="203">
        <v>4.4800000000000004</v>
      </c>
      <c r="R58" s="203">
        <v>10.01</v>
      </c>
      <c r="S58" s="203">
        <v>5.75</v>
      </c>
      <c r="T58" s="203">
        <v>0</v>
      </c>
      <c r="U58" s="203">
        <v>1.58</v>
      </c>
      <c r="V58" s="203">
        <v>4.4400000000000004</v>
      </c>
      <c r="W58" s="203">
        <v>0.4</v>
      </c>
      <c r="X58" s="203">
        <v>1.7</v>
      </c>
      <c r="Y58" s="203">
        <v>0</v>
      </c>
      <c r="Z58" s="203">
        <v>2.58</v>
      </c>
      <c r="AA58" s="203">
        <v>17.829999999999998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32.47</v>
      </c>
      <c r="AJ58" s="203">
        <v>0</v>
      </c>
      <c r="AK58" s="203">
        <v>16.72</v>
      </c>
      <c r="AL58" s="203">
        <v>0</v>
      </c>
      <c r="AM58" s="203">
        <v>0</v>
      </c>
      <c r="AN58" s="203">
        <v>0</v>
      </c>
      <c r="AO58" s="203">
        <v>200.1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2.9</v>
      </c>
      <c r="E59" s="203">
        <v>0</v>
      </c>
      <c r="F59" s="203">
        <v>5</v>
      </c>
      <c r="G59" s="203">
        <v>16.32</v>
      </c>
      <c r="H59" s="203">
        <v>0</v>
      </c>
      <c r="I59" s="203">
        <v>20.51</v>
      </c>
      <c r="J59" s="203">
        <v>0.67</v>
      </c>
      <c r="K59" s="203">
        <v>1.52</v>
      </c>
      <c r="L59" s="203">
        <v>216.45</v>
      </c>
      <c r="M59" s="203">
        <v>0.52</v>
      </c>
      <c r="N59" s="203">
        <v>1.36</v>
      </c>
      <c r="O59" s="203">
        <v>0</v>
      </c>
      <c r="P59" s="203">
        <v>1.19</v>
      </c>
      <c r="Q59" s="203">
        <v>4.4800000000000004</v>
      </c>
      <c r="R59" s="203">
        <v>10.01</v>
      </c>
      <c r="S59" s="203">
        <v>5.75</v>
      </c>
      <c r="T59" s="203">
        <v>0</v>
      </c>
      <c r="U59" s="203">
        <v>1.58</v>
      </c>
      <c r="V59" s="203">
        <v>0.24</v>
      </c>
      <c r="W59" s="203">
        <v>0.4</v>
      </c>
      <c r="X59" s="203">
        <v>1.7</v>
      </c>
      <c r="Y59" s="203">
        <v>0</v>
      </c>
      <c r="Z59" s="203">
        <v>2.58</v>
      </c>
      <c r="AA59" s="203">
        <v>0.96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32.47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200.1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2.9</v>
      </c>
      <c r="E60" s="203">
        <v>0</v>
      </c>
      <c r="F60" s="203">
        <v>5</v>
      </c>
      <c r="G60" s="203">
        <v>16.32</v>
      </c>
      <c r="H60" s="203">
        <v>0</v>
      </c>
      <c r="I60" s="203">
        <v>20.51</v>
      </c>
      <c r="J60" s="203">
        <v>0.67</v>
      </c>
      <c r="K60" s="203">
        <v>2.23</v>
      </c>
      <c r="L60" s="203">
        <v>216.46</v>
      </c>
      <c r="M60" s="203">
        <v>0.52</v>
      </c>
      <c r="N60" s="203">
        <v>1.36</v>
      </c>
      <c r="O60" s="203">
        <v>0</v>
      </c>
      <c r="P60" s="203">
        <v>1.19</v>
      </c>
      <c r="Q60" s="203">
        <v>0.25</v>
      </c>
      <c r="R60" s="203">
        <v>0.49</v>
      </c>
      <c r="S60" s="203">
        <v>0.31</v>
      </c>
      <c r="T60" s="203">
        <v>0</v>
      </c>
      <c r="U60" s="203">
        <v>1.58</v>
      </c>
      <c r="V60" s="203">
        <v>0.24</v>
      </c>
      <c r="W60" s="203">
        <v>0.4</v>
      </c>
      <c r="X60" s="203">
        <v>1.7</v>
      </c>
      <c r="Y60" s="203">
        <v>0</v>
      </c>
      <c r="Z60" s="203">
        <v>2.58</v>
      </c>
      <c r="AA60" s="203">
        <v>0.96</v>
      </c>
      <c r="AB60" s="203">
        <v>0</v>
      </c>
      <c r="AC60" s="203">
        <v>16.670000000000002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34.64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200.1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2.9</v>
      </c>
      <c r="E61" s="203">
        <v>0</v>
      </c>
      <c r="F61" s="203">
        <v>5</v>
      </c>
      <c r="G61" s="203">
        <v>16.32</v>
      </c>
      <c r="H61" s="203">
        <v>0</v>
      </c>
      <c r="I61" s="203">
        <v>20.51</v>
      </c>
      <c r="J61" s="203">
        <v>0.67</v>
      </c>
      <c r="K61" s="203">
        <v>0.11</v>
      </c>
      <c r="L61" s="203">
        <v>172.18</v>
      </c>
      <c r="M61" s="203">
        <v>0.52</v>
      </c>
      <c r="N61" s="203">
        <v>1.36</v>
      </c>
      <c r="O61" s="203">
        <v>0</v>
      </c>
      <c r="P61" s="203">
        <v>1.19</v>
      </c>
      <c r="Q61" s="203">
        <v>0.25</v>
      </c>
      <c r="R61" s="203">
        <v>0.49</v>
      </c>
      <c r="S61" s="203">
        <v>0.31</v>
      </c>
      <c r="T61" s="203">
        <v>0</v>
      </c>
      <c r="U61" s="203">
        <v>1.58</v>
      </c>
      <c r="V61" s="203">
        <v>0.24</v>
      </c>
      <c r="W61" s="203">
        <v>0.4</v>
      </c>
      <c r="X61" s="203">
        <v>1.7</v>
      </c>
      <c r="Y61" s="203">
        <v>0</v>
      </c>
      <c r="Z61" s="203">
        <v>2.58</v>
      </c>
      <c r="AA61" s="203">
        <v>0.96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32.5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200.1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2.9</v>
      </c>
      <c r="E62" s="203">
        <v>0</v>
      </c>
      <c r="F62" s="203">
        <v>5</v>
      </c>
      <c r="G62" s="203">
        <v>16.32</v>
      </c>
      <c r="H62" s="203">
        <v>0</v>
      </c>
      <c r="I62" s="203">
        <v>20.51</v>
      </c>
      <c r="J62" s="203">
        <v>0.67</v>
      </c>
      <c r="K62" s="203">
        <v>0.11</v>
      </c>
      <c r="L62" s="203">
        <v>152.93</v>
      </c>
      <c r="M62" s="203">
        <v>0.52</v>
      </c>
      <c r="N62" s="203">
        <v>1.36</v>
      </c>
      <c r="O62" s="203">
        <v>0</v>
      </c>
      <c r="P62" s="203">
        <v>1.19</v>
      </c>
      <c r="Q62" s="203">
        <v>0.25</v>
      </c>
      <c r="R62" s="203">
        <v>0.49</v>
      </c>
      <c r="S62" s="203">
        <v>0.31</v>
      </c>
      <c r="T62" s="203">
        <v>0</v>
      </c>
      <c r="U62" s="203">
        <v>1.58</v>
      </c>
      <c r="V62" s="203">
        <v>0.24</v>
      </c>
      <c r="W62" s="203">
        <v>0.4</v>
      </c>
      <c r="X62" s="203">
        <v>1.7</v>
      </c>
      <c r="Y62" s="203">
        <v>0</v>
      </c>
      <c r="Z62" s="203">
        <v>2.58</v>
      </c>
      <c r="AA62" s="203">
        <v>0.96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32.47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200.1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2.9</v>
      </c>
      <c r="E63" s="203">
        <v>0</v>
      </c>
      <c r="F63" s="203">
        <v>5</v>
      </c>
      <c r="G63" s="203">
        <v>16.32</v>
      </c>
      <c r="H63" s="203">
        <v>0</v>
      </c>
      <c r="I63" s="203">
        <v>20.51</v>
      </c>
      <c r="J63" s="203">
        <v>0.67</v>
      </c>
      <c r="K63" s="203">
        <v>0.11</v>
      </c>
      <c r="L63" s="203">
        <v>124.06</v>
      </c>
      <c r="M63" s="203">
        <v>0.52</v>
      </c>
      <c r="N63" s="203">
        <v>1.36</v>
      </c>
      <c r="O63" s="203">
        <v>0</v>
      </c>
      <c r="P63" s="203">
        <v>1.19</v>
      </c>
      <c r="Q63" s="203">
        <v>0.25</v>
      </c>
      <c r="R63" s="203">
        <v>0.49</v>
      </c>
      <c r="S63" s="203">
        <v>0.31</v>
      </c>
      <c r="T63" s="203">
        <v>0</v>
      </c>
      <c r="U63" s="203">
        <v>1.58</v>
      </c>
      <c r="V63" s="203">
        <v>0.24</v>
      </c>
      <c r="W63" s="203">
        <v>0.4</v>
      </c>
      <c r="X63" s="203">
        <v>1.7</v>
      </c>
      <c r="Y63" s="203">
        <v>0</v>
      </c>
      <c r="Z63" s="203">
        <v>2.58</v>
      </c>
      <c r="AA63" s="203">
        <v>0.96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32.47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200.1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2.9</v>
      </c>
      <c r="E64" s="203">
        <v>0</v>
      </c>
      <c r="F64" s="203">
        <v>5</v>
      </c>
      <c r="G64" s="203">
        <v>16.32</v>
      </c>
      <c r="H64" s="203">
        <v>0</v>
      </c>
      <c r="I64" s="203">
        <v>20.51</v>
      </c>
      <c r="J64" s="203">
        <v>0.67</v>
      </c>
      <c r="K64" s="203">
        <v>0.11</v>
      </c>
      <c r="L64" s="203">
        <v>17.29</v>
      </c>
      <c r="M64" s="203">
        <v>0.52</v>
      </c>
      <c r="N64" s="203">
        <v>1.36</v>
      </c>
      <c r="O64" s="203">
        <v>0</v>
      </c>
      <c r="P64" s="203">
        <v>1.19</v>
      </c>
      <c r="Q64" s="203">
        <v>0.25</v>
      </c>
      <c r="R64" s="203">
        <v>0.49</v>
      </c>
      <c r="S64" s="203">
        <v>0.31</v>
      </c>
      <c r="T64" s="203">
        <v>0</v>
      </c>
      <c r="U64" s="203">
        <v>1.58</v>
      </c>
      <c r="V64" s="203">
        <v>0.24</v>
      </c>
      <c r="W64" s="203">
        <v>0.4</v>
      </c>
      <c r="X64" s="203">
        <v>1.7</v>
      </c>
      <c r="Y64" s="203">
        <v>0</v>
      </c>
      <c r="Z64" s="203">
        <v>2.58</v>
      </c>
      <c r="AA64" s="203">
        <v>0.96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32.47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200.1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2.9</v>
      </c>
      <c r="E65" s="203">
        <v>0</v>
      </c>
      <c r="F65" s="203">
        <v>5</v>
      </c>
      <c r="G65" s="203">
        <v>16.32</v>
      </c>
      <c r="H65" s="203">
        <v>0</v>
      </c>
      <c r="I65" s="203">
        <v>20.51</v>
      </c>
      <c r="J65" s="203">
        <v>0.67</v>
      </c>
      <c r="K65" s="203">
        <v>0.11</v>
      </c>
      <c r="L65" s="203">
        <v>17.29</v>
      </c>
      <c r="M65" s="203">
        <v>0.52</v>
      </c>
      <c r="N65" s="203">
        <v>1.36</v>
      </c>
      <c r="O65" s="203">
        <v>0</v>
      </c>
      <c r="P65" s="203">
        <v>1.42</v>
      </c>
      <c r="Q65" s="203">
        <v>0.25</v>
      </c>
      <c r="R65" s="203">
        <v>0.49</v>
      </c>
      <c r="S65" s="203">
        <v>0.31</v>
      </c>
      <c r="T65" s="203">
        <v>0</v>
      </c>
      <c r="U65" s="203">
        <v>1.62</v>
      </c>
      <c r="V65" s="203">
        <v>0.24</v>
      </c>
      <c r="W65" s="203">
        <v>0.4</v>
      </c>
      <c r="X65" s="203">
        <v>1.7</v>
      </c>
      <c r="Y65" s="203">
        <v>0</v>
      </c>
      <c r="Z65" s="203">
        <v>1.76</v>
      </c>
      <c r="AA65" s="203">
        <v>0.96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32.47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200.1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2.9</v>
      </c>
      <c r="E66" s="203">
        <v>0</v>
      </c>
      <c r="F66" s="203">
        <v>5</v>
      </c>
      <c r="G66" s="203">
        <v>16.32</v>
      </c>
      <c r="H66" s="203">
        <v>0</v>
      </c>
      <c r="I66" s="203">
        <v>20.51</v>
      </c>
      <c r="J66" s="203">
        <v>0.67</v>
      </c>
      <c r="K66" s="203">
        <v>0.11</v>
      </c>
      <c r="L66" s="203">
        <v>17.29</v>
      </c>
      <c r="M66" s="203">
        <v>0.52</v>
      </c>
      <c r="N66" s="203">
        <v>1.36</v>
      </c>
      <c r="O66" s="203">
        <v>0</v>
      </c>
      <c r="P66" s="203">
        <v>1.42</v>
      </c>
      <c r="Q66" s="203">
        <v>0.25</v>
      </c>
      <c r="R66" s="203">
        <v>0.49</v>
      </c>
      <c r="S66" s="203">
        <v>0.31</v>
      </c>
      <c r="T66" s="203">
        <v>0</v>
      </c>
      <c r="U66" s="203">
        <v>1.64</v>
      </c>
      <c r="V66" s="203">
        <v>0.24</v>
      </c>
      <c r="W66" s="203">
        <v>0.4</v>
      </c>
      <c r="X66" s="203">
        <v>1.7</v>
      </c>
      <c r="Y66" s="203">
        <v>0</v>
      </c>
      <c r="Z66" s="203">
        <v>1.76</v>
      </c>
      <c r="AA66" s="203">
        <v>0.96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32.47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200.1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2.9</v>
      </c>
      <c r="E67" s="203">
        <v>0</v>
      </c>
      <c r="F67" s="203">
        <v>5</v>
      </c>
      <c r="G67" s="203">
        <v>16.32</v>
      </c>
      <c r="H67" s="203">
        <v>0</v>
      </c>
      <c r="I67" s="203">
        <v>20.51</v>
      </c>
      <c r="J67" s="203">
        <v>0.67</v>
      </c>
      <c r="K67" s="203">
        <v>0.11</v>
      </c>
      <c r="L67" s="203">
        <v>17.29</v>
      </c>
      <c r="M67" s="203">
        <v>0.52</v>
      </c>
      <c r="N67" s="203">
        <v>1.36</v>
      </c>
      <c r="O67" s="203">
        <v>0</v>
      </c>
      <c r="P67" s="203">
        <v>1.42</v>
      </c>
      <c r="Q67" s="203">
        <v>0.25</v>
      </c>
      <c r="R67" s="203">
        <v>0.49</v>
      </c>
      <c r="S67" s="203">
        <v>0.31</v>
      </c>
      <c r="T67" s="203">
        <v>0</v>
      </c>
      <c r="U67" s="203">
        <v>1.64</v>
      </c>
      <c r="V67" s="203">
        <v>0.24</v>
      </c>
      <c r="W67" s="203">
        <v>0.4</v>
      </c>
      <c r="X67" s="203">
        <v>1.7</v>
      </c>
      <c r="Y67" s="203">
        <v>0</v>
      </c>
      <c r="Z67" s="203">
        <v>2.58</v>
      </c>
      <c r="AA67" s="203">
        <v>0.96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32.5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200.1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2.9</v>
      </c>
      <c r="E68" s="203">
        <v>0</v>
      </c>
      <c r="F68" s="203">
        <v>5</v>
      </c>
      <c r="G68" s="203">
        <v>16.32</v>
      </c>
      <c r="H68" s="203">
        <v>0</v>
      </c>
      <c r="I68" s="203">
        <v>20.51</v>
      </c>
      <c r="J68" s="203">
        <v>0.67</v>
      </c>
      <c r="K68" s="203">
        <v>0.11</v>
      </c>
      <c r="L68" s="203">
        <v>17.29</v>
      </c>
      <c r="M68" s="203">
        <v>0.52</v>
      </c>
      <c r="N68" s="203">
        <v>1.36</v>
      </c>
      <c r="O68" s="203">
        <v>0</v>
      </c>
      <c r="P68" s="203">
        <v>1.42</v>
      </c>
      <c r="Q68" s="203">
        <v>0.25</v>
      </c>
      <c r="R68" s="203">
        <v>0.49</v>
      </c>
      <c r="S68" s="203">
        <v>0.31</v>
      </c>
      <c r="T68" s="203">
        <v>0</v>
      </c>
      <c r="U68" s="203">
        <v>1.64</v>
      </c>
      <c r="V68" s="203">
        <v>0.24</v>
      </c>
      <c r="W68" s="203">
        <v>0.4</v>
      </c>
      <c r="X68" s="203">
        <v>1.7</v>
      </c>
      <c r="Y68" s="203">
        <v>0</v>
      </c>
      <c r="Z68" s="203">
        <v>2.58</v>
      </c>
      <c r="AA68" s="203">
        <v>0.96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32.47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200.1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2.9</v>
      </c>
      <c r="E69" s="203">
        <v>0</v>
      </c>
      <c r="F69" s="203">
        <v>5</v>
      </c>
      <c r="G69" s="203">
        <v>16.32</v>
      </c>
      <c r="H69" s="203">
        <v>0</v>
      </c>
      <c r="I69" s="203">
        <v>20.51</v>
      </c>
      <c r="J69" s="203">
        <v>0.67</v>
      </c>
      <c r="K69" s="203">
        <v>0.11</v>
      </c>
      <c r="L69" s="203">
        <v>17.29</v>
      </c>
      <c r="M69" s="203">
        <v>0.52</v>
      </c>
      <c r="N69" s="203">
        <v>1.36</v>
      </c>
      <c r="O69" s="203">
        <v>0</v>
      </c>
      <c r="P69" s="203">
        <v>1.42</v>
      </c>
      <c r="Q69" s="203">
        <v>0.25</v>
      </c>
      <c r="R69" s="203">
        <v>0.49</v>
      </c>
      <c r="S69" s="203">
        <v>0.31</v>
      </c>
      <c r="T69" s="203">
        <v>0</v>
      </c>
      <c r="U69" s="203">
        <v>1.75</v>
      </c>
      <c r="V69" s="203">
        <v>0.24</v>
      </c>
      <c r="W69" s="203">
        <v>0.4</v>
      </c>
      <c r="X69" s="203">
        <v>1.7</v>
      </c>
      <c r="Y69" s="203">
        <v>0</v>
      </c>
      <c r="Z69" s="203">
        <v>1.78</v>
      </c>
      <c r="AA69" s="203">
        <v>0.96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32.47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200.1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2.9</v>
      </c>
      <c r="E70" s="203">
        <v>0</v>
      </c>
      <c r="F70" s="203">
        <v>5</v>
      </c>
      <c r="G70" s="203">
        <v>16.32</v>
      </c>
      <c r="H70" s="203">
        <v>0</v>
      </c>
      <c r="I70" s="203">
        <v>20.51</v>
      </c>
      <c r="J70" s="203">
        <v>0.67</v>
      </c>
      <c r="K70" s="203">
        <v>0.11</v>
      </c>
      <c r="L70" s="203">
        <v>17.29</v>
      </c>
      <c r="M70" s="203">
        <v>0.52</v>
      </c>
      <c r="N70" s="203">
        <v>1.36</v>
      </c>
      <c r="O70" s="203">
        <v>0</v>
      </c>
      <c r="P70" s="203">
        <v>1.42</v>
      </c>
      <c r="Q70" s="203">
        <v>0.25</v>
      </c>
      <c r="R70" s="203">
        <v>0.49</v>
      </c>
      <c r="S70" s="203">
        <v>0.31</v>
      </c>
      <c r="T70" s="203">
        <v>0</v>
      </c>
      <c r="U70" s="203">
        <v>1.78</v>
      </c>
      <c r="V70" s="203">
        <v>0.24</v>
      </c>
      <c r="W70" s="203">
        <v>0.4</v>
      </c>
      <c r="X70" s="203">
        <v>1.7</v>
      </c>
      <c r="Y70" s="203">
        <v>0</v>
      </c>
      <c r="Z70" s="203">
        <v>1.78</v>
      </c>
      <c r="AA70" s="203">
        <v>0.96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32.47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200.1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2.9</v>
      </c>
      <c r="E71" s="203">
        <v>0</v>
      </c>
      <c r="F71" s="203">
        <v>5</v>
      </c>
      <c r="G71" s="203">
        <v>16.32</v>
      </c>
      <c r="H71" s="203">
        <v>0</v>
      </c>
      <c r="I71" s="203">
        <v>20.51</v>
      </c>
      <c r="J71" s="203">
        <v>0.67</v>
      </c>
      <c r="K71" s="203">
        <v>0.11</v>
      </c>
      <c r="L71" s="203">
        <v>17.29</v>
      </c>
      <c r="M71" s="203">
        <v>0.52</v>
      </c>
      <c r="N71" s="203">
        <v>1.36</v>
      </c>
      <c r="O71" s="203">
        <v>0</v>
      </c>
      <c r="P71" s="203">
        <v>1.42</v>
      </c>
      <c r="Q71" s="203">
        <v>0.25</v>
      </c>
      <c r="R71" s="203">
        <v>0.49</v>
      </c>
      <c r="S71" s="203">
        <v>0.31</v>
      </c>
      <c r="T71" s="203">
        <v>0</v>
      </c>
      <c r="U71" s="203">
        <v>1.85</v>
      </c>
      <c r="V71" s="203">
        <v>0.24</v>
      </c>
      <c r="W71" s="203">
        <v>0.4</v>
      </c>
      <c r="X71" s="203">
        <v>1.7</v>
      </c>
      <c r="Y71" s="203">
        <v>0</v>
      </c>
      <c r="Z71" s="203">
        <v>2.58</v>
      </c>
      <c r="AA71" s="203">
        <v>0.96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32.47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200.1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2.9</v>
      </c>
      <c r="E72" s="203">
        <v>0</v>
      </c>
      <c r="F72" s="203">
        <v>5</v>
      </c>
      <c r="G72" s="203">
        <v>16.32</v>
      </c>
      <c r="H72" s="203">
        <v>0</v>
      </c>
      <c r="I72" s="203">
        <v>20.51</v>
      </c>
      <c r="J72" s="203">
        <v>0.67</v>
      </c>
      <c r="K72" s="203">
        <v>0.11</v>
      </c>
      <c r="L72" s="203">
        <v>17.29</v>
      </c>
      <c r="M72" s="203">
        <v>0.52</v>
      </c>
      <c r="N72" s="203">
        <v>1.36</v>
      </c>
      <c r="O72" s="203">
        <v>0</v>
      </c>
      <c r="P72" s="203">
        <v>1.42</v>
      </c>
      <c r="Q72" s="203">
        <v>0.25</v>
      </c>
      <c r="R72" s="203">
        <v>0.49</v>
      </c>
      <c r="S72" s="203">
        <v>0.31</v>
      </c>
      <c r="T72" s="203">
        <v>0</v>
      </c>
      <c r="U72" s="203">
        <v>1.88</v>
      </c>
      <c r="V72" s="203">
        <v>0.24</v>
      </c>
      <c r="W72" s="203">
        <v>0.4</v>
      </c>
      <c r="X72" s="203">
        <v>1.7</v>
      </c>
      <c r="Y72" s="203">
        <v>0</v>
      </c>
      <c r="Z72" s="203">
        <v>2.58</v>
      </c>
      <c r="AA72" s="203">
        <v>0.96</v>
      </c>
      <c r="AB72" s="203">
        <v>0</v>
      </c>
      <c r="AC72" s="203">
        <v>12.92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32.47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200.1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2.9</v>
      </c>
      <c r="E73" s="203">
        <v>0</v>
      </c>
      <c r="F73" s="203">
        <v>5</v>
      </c>
      <c r="G73" s="203">
        <v>16.32</v>
      </c>
      <c r="H73" s="203">
        <v>0</v>
      </c>
      <c r="I73" s="203">
        <v>20.51</v>
      </c>
      <c r="J73" s="203">
        <v>0.67</v>
      </c>
      <c r="K73" s="203">
        <v>0.11</v>
      </c>
      <c r="L73" s="203">
        <v>17.29</v>
      </c>
      <c r="M73" s="203">
        <v>0.52</v>
      </c>
      <c r="N73" s="203">
        <v>1.36</v>
      </c>
      <c r="O73" s="203">
        <v>0</v>
      </c>
      <c r="P73" s="203">
        <v>1.42</v>
      </c>
      <c r="Q73" s="203">
        <v>0.25</v>
      </c>
      <c r="R73" s="203">
        <v>0.49</v>
      </c>
      <c r="S73" s="203">
        <v>0.31</v>
      </c>
      <c r="T73" s="203">
        <v>0</v>
      </c>
      <c r="U73" s="203">
        <v>1.91</v>
      </c>
      <c r="V73" s="203">
        <v>0.24</v>
      </c>
      <c r="W73" s="203">
        <v>0.4</v>
      </c>
      <c r="X73" s="203">
        <v>1.7</v>
      </c>
      <c r="Y73" s="203">
        <v>0</v>
      </c>
      <c r="Z73" s="203">
        <v>2.58</v>
      </c>
      <c r="AA73" s="203">
        <v>0.96</v>
      </c>
      <c r="AB73" s="203">
        <v>0</v>
      </c>
      <c r="AC73" s="203">
        <v>12.92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32.5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200.1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2.9</v>
      </c>
      <c r="E74" s="203">
        <v>0</v>
      </c>
      <c r="F74" s="203">
        <v>5</v>
      </c>
      <c r="G74" s="203">
        <v>16.32</v>
      </c>
      <c r="H74" s="203">
        <v>0</v>
      </c>
      <c r="I74" s="203">
        <v>20.51</v>
      </c>
      <c r="J74" s="203">
        <v>0.67</v>
      </c>
      <c r="K74" s="203">
        <v>0.11</v>
      </c>
      <c r="L74" s="203">
        <v>17.29</v>
      </c>
      <c r="M74" s="203">
        <v>0.52</v>
      </c>
      <c r="N74" s="203">
        <v>1.36</v>
      </c>
      <c r="O74" s="203">
        <v>0</v>
      </c>
      <c r="P74" s="203">
        <v>1.42</v>
      </c>
      <c r="Q74" s="203">
        <v>0.25</v>
      </c>
      <c r="R74" s="203">
        <v>0.49</v>
      </c>
      <c r="S74" s="203">
        <v>0.31</v>
      </c>
      <c r="T74" s="203">
        <v>0</v>
      </c>
      <c r="U74" s="203">
        <v>1.94</v>
      </c>
      <c r="V74" s="203">
        <v>0.24</v>
      </c>
      <c r="W74" s="203">
        <v>0.4</v>
      </c>
      <c r="X74" s="203">
        <v>1.7</v>
      </c>
      <c r="Y74" s="203">
        <v>0</v>
      </c>
      <c r="Z74" s="203">
        <v>2.58</v>
      </c>
      <c r="AA74" s="203">
        <v>0.96</v>
      </c>
      <c r="AB74" s="203">
        <v>0</v>
      </c>
      <c r="AC74" s="203">
        <v>12.92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32.47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200.1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2.9</v>
      </c>
      <c r="E75" s="203">
        <v>0</v>
      </c>
      <c r="F75" s="203">
        <v>5</v>
      </c>
      <c r="G75" s="203">
        <v>16.32</v>
      </c>
      <c r="H75" s="203">
        <v>0</v>
      </c>
      <c r="I75" s="203">
        <v>20.51</v>
      </c>
      <c r="J75" s="203">
        <v>0.67</v>
      </c>
      <c r="K75" s="203">
        <v>0.11</v>
      </c>
      <c r="L75" s="203">
        <v>124.06</v>
      </c>
      <c r="M75" s="203">
        <v>0.52</v>
      </c>
      <c r="N75" s="203">
        <v>1.36</v>
      </c>
      <c r="O75" s="203">
        <v>0</v>
      </c>
      <c r="P75" s="203">
        <v>1.2</v>
      </c>
      <c r="Q75" s="203">
        <v>0.25</v>
      </c>
      <c r="R75" s="203">
        <v>0.49</v>
      </c>
      <c r="S75" s="203">
        <v>0.31</v>
      </c>
      <c r="T75" s="203">
        <v>0</v>
      </c>
      <c r="U75" s="203">
        <v>1.97</v>
      </c>
      <c r="V75" s="203">
        <v>0.24</v>
      </c>
      <c r="W75" s="203">
        <v>0.4</v>
      </c>
      <c r="X75" s="203">
        <v>1.7</v>
      </c>
      <c r="Y75" s="203">
        <v>0</v>
      </c>
      <c r="Z75" s="203">
        <v>2.77</v>
      </c>
      <c r="AA75" s="203">
        <v>0.96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32.56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204.45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2.9</v>
      </c>
      <c r="E76" s="203">
        <v>0</v>
      </c>
      <c r="F76" s="203">
        <v>5</v>
      </c>
      <c r="G76" s="203">
        <v>16.32</v>
      </c>
      <c r="H76" s="203">
        <v>0</v>
      </c>
      <c r="I76" s="203">
        <v>20.51</v>
      </c>
      <c r="J76" s="203">
        <v>0.67</v>
      </c>
      <c r="K76" s="203">
        <v>0.11</v>
      </c>
      <c r="L76" s="203">
        <v>42.25</v>
      </c>
      <c r="M76" s="203">
        <v>0.52</v>
      </c>
      <c r="N76" s="203">
        <v>1.36</v>
      </c>
      <c r="O76" s="203">
        <v>0</v>
      </c>
      <c r="P76" s="203">
        <v>1.2</v>
      </c>
      <c r="Q76" s="203">
        <v>0.25</v>
      </c>
      <c r="R76" s="203">
        <v>0.49</v>
      </c>
      <c r="S76" s="203">
        <v>0.31</v>
      </c>
      <c r="T76" s="203">
        <v>0</v>
      </c>
      <c r="U76" s="203">
        <v>1.97</v>
      </c>
      <c r="V76" s="203">
        <v>0.24</v>
      </c>
      <c r="W76" s="203">
        <v>0.4</v>
      </c>
      <c r="X76" s="203">
        <v>1.7</v>
      </c>
      <c r="Y76" s="203">
        <v>0</v>
      </c>
      <c r="Z76" s="203">
        <v>2.77</v>
      </c>
      <c r="AA76" s="203">
        <v>0.96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32.56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204.45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2.9</v>
      </c>
      <c r="E77" s="203">
        <v>0</v>
      </c>
      <c r="F77" s="203">
        <v>5</v>
      </c>
      <c r="G77" s="203">
        <v>16.32</v>
      </c>
      <c r="H77" s="203">
        <v>0</v>
      </c>
      <c r="I77" s="203">
        <v>20.51</v>
      </c>
      <c r="J77" s="203">
        <v>0.67</v>
      </c>
      <c r="K77" s="203">
        <v>0.11</v>
      </c>
      <c r="L77" s="203">
        <v>94.76</v>
      </c>
      <c r="M77" s="203">
        <v>0.52</v>
      </c>
      <c r="N77" s="203">
        <v>1.36</v>
      </c>
      <c r="O77" s="203">
        <v>0</v>
      </c>
      <c r="P77" s="203">
        <v>1.2</v>
      </c>
      <c r="Q77" s="203">
        <v>0.25</v>
      </c>
      <c r="R77" s="203">
        <v>0.49</v>
      </c>
      <c r="S77" s="203">
        <v>0.31</v>
      </c>
      <c r="T77" s="203">
        <v>0</v>
      </c>
      <c r="U77" s="203">
        <v>1.97</v>
      </c>
      <c r="V77" s="203">
        <v>0.24</v>
      </c>
      <c r="W77" s="203">
        <v>0.4</v>
      </c>
      <c r="X77" s="203">
        <v>1.7</v>
      </c>
      <c r="Y77" s="203">
        <v>0</v>
      </c>
      <c r="Z77" s="203">
        <v>2.77</v>
      </c>
      <c r="AA77" s="203">
        <v>0.96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32.56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204.45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2.9</v>
      </c>
      <c r="E78" s="203">
        <v>0</v>
      </c>
      <c r="F78" s="203">
        <v>5</v>
      </c>
      <c r="G78" s="203">
        <v>16.32</v>
      </c>
      <c r="H78" s="203">
        <v>0</v>
      </c>
      <c r="I78" s="203">
        <v>20.51</v>
      </c>
      <c r="J78" s="203">
        <v>0.67</v>
      </c>
      <c r="K78" s="203">
        <v>0.11</v>
      </c>
      <c r="L78" s="203">
        <v>94.19</v>
      </c>
      <c r="M78" s="203">
        <v>0.52</v>
      </c>
      <c r="N78" s="203">
        <v>1.36</v>
      </c>
      <c r="O78" s="203">
        <v>0</v>
      </c>
      <c r="P78" s="203">
        <v>1.2</v>
      </c>
      <c r="Q78" s="203">
        <v>0.25</v>
      </c>
      <c r="R78" s="203">
        <v>0.49</v>
      </c>
      <c r="S78" s="203">
        <v>0.31</v>
      </c>
      <c r="T78" s="203">
        <v>0</v>
      </c>
      <c r="U78" s="203">
        <v>1.97</v>
      </c>
      <c r="V78" s="203">
        <v>0.24</v>
      </c>
      <c r="W78" s="203">
        <v>0.4</v>
      </c>
      <c r="X78" s="203">
        <v>1.7</v>
      </c>
      <c r="Y78" s="203">
        <v>0</v>
      </c>
      <c r="Z78" s="203">
        <v>2.77</v>
      </c>
      <c r="AA78" s="203">
        <v>0.96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32.56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204.45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2.9</v>
      </c>
      <c r="E79" s="203">
        <v>0</v>
      </c>
      <c r="F79" s="203">
        <v>5</v>
      </c>
      <c r="G79" s="203">
        <v>16.32</v>
      </c>
      <c r="H79" s="203">
        <v>0</v>
      </c>
      <c r="I79" s="203">
        <v>20.51</v>
      </c>
      <c r="J79" s="203">
        <v>0.67</v>
      </c>
      <c r="K79" s="203">
        <v>0.11</v>
      </c>
      <c r="L79" s="203">
        <v>102.47</v>
      </c>
      <c r="M79" s="203">
        <v>0.52</v>
      </c>
      <c r="N79" s="203">
        <v>1.36</v>
      </c>
      <c r="O79" s="203">
        <v>0</v>
      </c>
      <c r="P79" s="203">
        <v>1.2</v>
      </c>
      <c r="Q79" s="203">
        <v>0.25</v>
      </c>
      <c r="R79" s="203">
        <v>0.49</v>
      </c>
      <c r="S79" s="203">
        <v>0.31</v>
      </c>
      <c r="T79" s="203">
        <v>0</v>
      </c>
      <c r="U79" s="203">
        <v>1.97</v>
      </c>
      <c r="V79" s="203">
        <v>0.24</v>
      </c>
      <c r="W79" s="203">
        <v>0.4</v>
      </c>
      <c r="X79" s="203">
        <v>1.7</v>
      </c>
      <c r="Y79" s="203">
        <v>0</v>
      </c>
      <c r="Z79" s="203">
        <v>2.77</v>
      </c>
      <c r="AA79" s="203">
        <v>0.96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32.75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204.45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2.9</v>
      </c>
      <c r="E80" s="203">
        <v>0</v>
      </c>
      <c r="F80" s="203">
        <v>5</v>
      </c>
      <c r="G80" s="203">
        <v>16.32</v>
      </c>
      <c r="H80" s="203">
        <v>0</v>
      </c>
      <c r="I80" s="203">
        <v>20.51</v>
      </c>
      <c r="J80" s="203">
        <v>0.67</v>
      </c>
      <c r="K80" s="203">
        <v>0.11</v>
      </c>
      <c r="L80" s="203">
        <v>102.09</v>
      </c>
      <c r="M80" s="203">
        <v>0.52</v>
      </c>
      <c r="N80" s="203">
        <v>1.36</v>
      </c>
      <c r="O80" s="203">
        <v>0</v>
      </c>
      <c r="P80" s="203">
        <v>1.2</v>
      </c>
      <c r="Q80" s="203">
        <v>0.25</v>
      </c>
      <c r="R80" s="203">
        <v>0.49</v>
      </c>
      <c r="S80" s="203">
        <v>0.3</v>
      </c>
      <c r="T80" s="203">
        <v>0</v>
      </c>
      <c r="U80" s="203">
        <v>1.97</v>
      </c>
      <c r="V80" s="203">
        <v>0.24</v>
      </c>
      <c r="W80" s="203">
        <v>0.4</v>
      </c>
      <c r="X80" s="203">
        <v>1.7</v>
      </c>
      <c r="Y80" s="203">
        <v>0</v>
      </c>
      <c r="Z80" s="203">
        <v>2.77</v>
      </c>
      <c r="AA80" s="203">
        <v>0.96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32.56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204.45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2.9</v>
      </c>
      <c r="E81" s="203">
        <v>0</v>
      </c>
      <c r="F81" s="203">
        <v>5</v>
      </c>
      <c r="G81" s="203">
        <v>16.32</v>
      </c>
      <c r="H81" s="203">
        <v>0</v>
      </c>
      <c r="I81" s="203">
        <v>20.51</v>
      </c>
      <c r="J81" s="203">
        <v>0.67</v>
      </c>
      <c r="K81" s="203">
        <v>0.11</v>
      </c>
      <c r="L81" s="203">
        <v>99.99</v>
      </c>
      <c r="M81" s="203">
        <v>0.52</v>
      </c>
      <c r="N81" s="203">
        <v>1.36</v>
      </c>
      <c r="O81" s="203">
        <v>0</v>
      </c>
      <c r="P81" s="203">
        <v>1.25</v>
      </c>
      <c r="Q81" s="203">
        <v>0.25</v>
      </c>
      <c r="R81" s="203">
        <v>0.49</v>
      </c>
      <c r="S81" s="203">
        <v>0.3</v>
      </c>
      <c r="T81" s="203">
        <v>0</v>
      </c>
      <c r="U81" s="203">
        <v>1.97</v>
      </c>
      <c r="V81" s="203">
        <v>0.24</v>
      </c>
      <c r="W81" s="203">
        <v>0.4</v>
      </c>
      <c r="X81" s="203">
        <v>1.7</v>
      </c>
      <c r="Y81" s="203">
        <v>0</v>
      </c>
      <c r="Z81" s="203">
        <v>2.77</v>
      </c>
      <c r="AA81" s="203">
        <v>0.96</v>
      </c>
      <c r="AB81" s="203">
        <v>0</v>
      </c>
      <c r="AC81" s="203">
        <v>12.92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32.56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204.45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2.9</v>
      </c>
      <c r="E82" s="203">
        <v>0</v>
      </c>
      <c r="F82" s="203">
        <v>5</v>
      </c>
      <c r="G82" s="203">
        <v>16.32</v>
      </c>
      <c r="H82" s="203">
        <v>0</v>
      </c>
      <c r="I82" s="203">
        <v>20.51</v>
      </c>
      <c r="J82" s="203">
        <v>0.67</v>
      </c>
      <c r="K82" s="203">
        <v>0.11</v>
      </c>
      <c r="L82" s="203">
        <v>99.99</v>
      </c>
      <c r="M82" s="203">
        <v>0.52</v>
      </c>
      <c r="N82" s="203">
        <v>1.36</v>
      </c>
      <c r="O82" s="203">
        <v>0</v>
      </c>
      <c r="P82" s="203">
        <v>1.25</v>
      </c>
      <c r="Q82" s="203">
        <v>0.25</v>
      </c>
      <c r="R82" s="203">
        <v>0.49</v>
      </c>
      <c r="S82" s="203">
        <v>0.3</v>
      </c>
      <c r="T82" s="203">
        <v>0</v>
      </c>
      <c r="U82" s="203">
        <v>1.97</v>
      </c>
      <c r="V82" s="203">
        <v>0.24</v>
      </c>
      <c r="W82" s="203">
        <v>0.4</v>
      </c>
      <c r="X82" s="203">
        <v>1.7</v>
      </c>
      <c r="Y82" s="203">
        <v>0</v>
      </c>
      <c r="Z82" s="203">
        <v>2.77</v>
      </c>
      <c r="AA82" s="203">
        <v>0.96</v>
      </c>
      <c r="AB82" s="203">
        <v>0</v>
      </c>
      <c r="AC82" s="203">
        <v>12.92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32.56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204.45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2.9</v>
      </c>
      <c r="E83" s="203">
        <v>0</v>
      </c>
      <c r="F83" s="203">
        <v>5</v>
      </c>
      <c r="G83" s="203">
        <v>16.32</v>
      </c>
      <c r="H83" s="203">
        <v>0</v>
      </c>
      <c r="I83" s="203">
        <v>20.51</v>
      </c>
      <c r="J83" s="203">
        <v>0.67</v>
      </c>
      <c r="K83" s="203">
        <v>0.11</v>
      </c>
      <c r="L83" s="203">
        <v>17.28</v>
      </c>
      <c r="M83" s="203">
        <v>0.52</v>
      </c>
      <c r="N83" s="203">
        <v>1.36</v>
      </c>
      <c r="O83" s="203">
        <v>0</v>
      </c>
      <c r="P83" s="203">
        <v>1.25</v>
      </c>
      <c r="Q83" s="203">
        <v>0.25</v>
      </c>
      <c r="R83" s="203">
        <v>0.49</v>
      </c>
      <c r="S83" s="203">
        <v>0.3</v>
      </c>
      <c r="T83" s="203">
        <v>0</v>
      </c>
      <c r="U83" s="203">
        <v>2.0099999999999998</v>
      </c>
      <c r="V83" s="203">
        <v>0.24</v>
      </c>
      <c r="W83" s="203">
        <v>0.4</v>
      </c>
      <c r="X83" s="203">
        <v>1.7</v>
      </c>
      <c r="Y83" s="203">
        <v>0</v>
      </c>
      <c r="Z83" s="203">
        <v>2.77</v>
      </c>
      <c r="AA83" s="203">
        <v>0.96</v>
      </c>
      <c r="AB83" s="203">
        <v>0</v>
      </c>
      <c r="AC83" s="203">
        <v>12.92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32.56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204.45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2.9</v>
      </c>
      <c r="E84" s="203">
        <v>0</v>
      </c>
      <c r="F84" s="203">
        <v>5</v>
      </c>
      <c r="G84" s="203">
        <v>16.32</v>
      </c>
      <c r="H84" s="203">
        <v>0</v>
      </c>
      <c r="I84" s="203">
        <v>20.51</v>
      </c>
      <c r="J84" s="203">
        <v>0.67</v>
      </c>
      <c r="K84" s="203">
        <v>0.11</v>
      </c>
      <c r="L84" s="203">
        <v>17.28</v>
      </c>
      <c r="M84" s="203">
        <v>0.52</v>
      </c>
      <c r="N84" s="203">
        <v>1.36</v>
      </c>
      <c r="O84" s="203">
        <v>0</v>
      </c>
      <c r="P84" s="203">
        <v>1.25</v>
      </c>
      <c r="Q84" s="203">
        <v>0.25</v>
      </c>
      <c r="R84" s="203">
        <v>0.49</v>
      </c>
      <c r="S84" s="203">
        <v>0.3</v>
      </c>
      <c r="T84" s="203">
        <v>0</v>
      </c>
      <c r="U84" s="203">
        <v>2.0099999999999998</v>
      </c>
      <c r="V84" s="203">
        <v>0.24</v>
      </c>
      <c r="W84" s="203">
        <v>0.4</v>
      </c>
      <c r="X84" s="203">
        <v>1.7</v>
      </c>
      <c r="Y84" s="203">
        <v>0</v>
      </c>
      <c r="Z84" s="203">
        <v>2.77</v>
      </c>
      <c r="AA84" s="203">
        <v>0.96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32.56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204.45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2.9</v>
      </c>
      <c r="E85" s="203">
        <v>0</v>
      </c>
      <c r="F85" s="203">
        <v>5</v>
      </c>
      <c r="G85" s="203">
        <v>16.32</v>
      </c>
      <c r="H85" s="203">
        <v>0</v>
      </c>
      <c r="I85" s="203">
        <v>20.51</v>
      </c>
      <c r="J85" s="203">
        <v>0.67</v>
      </c>
      <c r="K85" s="203">
        <v>0.11</v>
      </c>
      <c r="L85" s="203">
        <v>17.28</v>
      </c>
      <c r="M85" s="203">
        <v>0.52</v>
      </c>
      <c r="N85" s="203">
        <v>1.36</v>
      </c>
      <c r="O85" s="203">
        <v>0</v>
      </c>
      <c r="P85" s="203">
        <v>1.25</v>
      </c>
      <c r="Q85" s="203">
        <v>0.25</v>
      </c>
      <c r="R85" s="203">
        <v>0.49</v>
      </c>
      <c r="S85" s="203">
        <v>0.3</v>
      </c>
      <c r="T85" s="203">
        <v>0</v>
      </c>
      <c r="U85" s="203">
        <v>2.0099999999999998</v>
      </c>
      <c r="V85" s="203">
        <v>0.24</v>
      </c>
      <c r="W85" s="203">
        <v>0.4</v>
      </c>
      <c r="X85" s="203">
        <v>1.7</v>
      </c>
      <c r="Y85" s="203">
        <v>0</v>
      </c>
      <c r="Z85" s="203">
        <v>2.77</v>
      </c>
      <c r="AA85" s="203">
        <v>0.96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32.75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204.45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2.9</v>
      </c>
      <c r="E86" s="203">
        <v>0</v>
      </c>
      <c r="F86" s="203">
        <v>5</v>
      </c>
      <c r="G86" s="203">
        <v>16.32</v>
      </c>
      <c r="H86" s="203">
        <v>0</v>
      </c>
      <c r="I86" s="203">
        <v>20.51</v>
      </c>
      <c r="J86" s="203">
        <v>0.67</v>
      </c>
      <c r="K86" s="203">
        <v>0.11</v>
      </c>
      <c r="L86" s="203">
        <v>17.28</v>
      </c>
      <c r="M86" s="203">
        <v>0.52</v>
      </c>
      <c r="N86" s="203">
        <v>1.36</v>
      </c>
      <c r="O86" s="203">
        <v>0</v>
      </c>
      <c r="P86" s="203">
        <v>1.25</v>
      </c>
      <c r="Q86" s="203">
        <v>0.25</v>
      </c>
      <c r="R86" s="203">
        <v>0.49</v>
      </c>
      <c r="S86" s="203">
        <v>0.3</v>
      </c>
      <c r="T86" s="203">
        <v>0</v>
      </c>
      <c r="U86" s="203">
        <v>2.0099999999999998</v>
      </c>
      <c r="V86" s="203">
        <v>0.24</v>
      </c>
      <c r="W86" s="203">
        <v>0.4</v>
      </c>
      <c r="X86" s="203">
        <v>1.7</v>
      </c>
      <c r="Y86" s="203">
        <v>0</v>
      </c>
      <c r="Z86" s="203">
        <v>2.77</v>
      </c>
      <c r="AA86" s="203">
        <v>0.96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32.56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204.45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2.9</v>
      </c>
      <c r="E87" s="203">
        <v>0</v>
      </c>
      <c r="F87" s="203">
        <v>5</v>
      </c>
      <c r="G87" s="203">
        <v>16.32</v>
      </c>
      <c r="H87" s="203">
        <v>0</v>
      </c>
      <c r="I87" s="203">
        <v>20.51</v>
      </c>
      <c r="J87" s="203">
        <v>0.67</v>
      </c>
      <c r="K87" s="203">
        <v>0.11</v>
      </c>
      <c r="L87" s="203">
        <v>17.28</v>
      </c>
      <c r="M87" s="203">
        <v>0.52</v>
      </c>
      <c r="N87" s="203">
        <v>1.36</v>
      </c>
      <c r="O87" s="203">
        <v>0</v>
      </c>
      <c r="P87" s="203">
        <v>1.25</v>
      </c>
      <c r="Q87" s="203">
        <v>0.25</v>
      </c>
      <c r="R87" s="203">
        <v>0.49</v>
      </c>
      <c r="S87" s="203">
        <v>0.3</v>
      </c>
      <c r="T87" s="203">
        <v>0</v>
      </c>
      <c r="U87" s="203">
        <v>2.0099999999999998</v>
      </c>
      <c r="V87" s="203">
        <v>0.24</v>
      </c>
      <c r="W87" s="203">
        <v>0.4</v>
      </c>
      <c r="X87" s="203">
        <v>1.7</v>
      </c>
      <c r="Y87" s="203">
        <v>0</v>
      </c>
      <c r="Z87" s="203">
        <v>2.77</v>
      </c>
      <c r="AA87" s="203">
        <v>0.96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32.56</v>
      </c>
      <c r="AJ87" s="203">
        <v>0</v>
      </c>
      <c r="AK87" s="203">
        <v>3.94</v>
      </c>
      <c r="AL87" s="203">
        <v>0</v>
      </c>
      <c r="AM87" s="203">
        <v>0</v>
      </c>
      <c r="AN87" s="203">
        <v>0</v>
      </c>
      <c r="AO87" s="203">
        <v>204.45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2.9</v>
      </c>
      <c r="E88" s="203">
        <v>0</v>
      </c>
      <c r="F88" s="203">
        <v>5</v>
      </c>
      <c r="G88" s="203">
        <v>16.32</v>
      </c>
      <c r="H88" s="203">
        <v>0</v>
      </c>
      <c r="I88" s="203">
        <v>20.51</v>
      </c>
      <c r="J88" s="203">
        <v>0.67</v>
      </c>
      <c r="K88" s="203">
        <v>0.11</v>
      </c>
      <c r="L88" s="203">
        <v>17.28</v>
      </c>
      <c r="M88" s="203">
        <v>0.52</v>
      </c>
      <c r="N88" s="203">
        <v>1.36</v>
      </c>
      <c r="O88" s="203">
        <v>0</v>
      </c>
      <c r="P88" s="203">
        <v>1.25</v>
      </c>
      <c r="Q88" s="203">
        <v>0.25</v>
      </c>
      <c r="R88" s="203">
        <v>0.49</v>
      </c>
      <c r="S88" s="203">
        <v>0.3</v>
      </c>
      <c r="T88" s="203">
        <v>0</v>
      </c>
      <c r="U88" s="203">
        <v>2.0099999999999998</v>
      </c>
      <c r="V88" s="203">
        <v>0.24</v>
      </c>
      <c r="W88" s="203">
        <v>0.4</v>
      </c>
      <c r="X88" s="203">
        <v>1.7</v>
      </c>
      <c r="Y88" s="203">
        <v>0</v>
      </c>
      <c r="Z88" s="203">
        <v>2.77</v>
      </c>
      <c r="AA88" s="203">
        <v>0.96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32.56</v>
      </c>
      <c r="AJ88" s="203">
        <v>0</v>
      </c>
      <c r="AK88" s="203">
        <v>3.94</v>
      </c>
      <c r="AL88" s="203">
        <v>0</v>
      </c>
      <c r="AM88" s="203">
        <v>0</v>
      </c>
      <c r="AN88" s="203">
        <v>0</v>
      </c>
      <c r="AO88" s="203">
        <v>204.45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2.9</v>
      </c>
      <c r="E89" s="203">
        <v>0</v>
      </c>
      <c r="F89" s="203">
        <v>5</v>
      </c>
      <c r="G89" s="203">
        <v>16.32</v>
      </c>
      <c r="H89" s="203">
        <v>0</v>
      </c>
      <c r="I89" s="203">
        <v>20.51</v>
      </c>
      <c r="J89" s="203">
        <v>0.67</v>
      </c>
      <c r="K89" s="203">
        <v>0.11</v>
      </c>
      <c r="L89" s="203">
        <v>17.28</v>
      </c>
      <c r="M89" s="203">
        <v>0.52</v>
      </c>
      <c r="N89" s="203">
        <v>1.36</v>
      </c>
      <c r="O89" s="203">
        <v>0</v>
      </c>
      <c r="P89" s="203">
        <v>1.25</v>
      </c>
      <c r="Q89" s="203">
        <v>0.25</v>
      </c>
      <c r="R89" s="203">
        <v>0.49</v>
      </c>
      <c r="S89" s="203">
        <v>0.3</v>
      </c>
      <c r="T89" s="203">
        <v>0</v>
      </c>
      <c r="U89" s="203">
        <v>2.0099999999999998</v>
      </c>
      <c r="V89" s="203">
        <v>0.24</v>
      </c>
      <c r="W89" s="203">
        <v>0.4</v>
      </c>
      <c r="X89" s="203">
        <v>1.7</v>
      </c>
      <c r="Y89" s="203">
        <v>0</v>
      </c>
      <c r="Z89" s="203">
        <v>2.77</v>
      </c>
      <c r="AA89" s="203">
        <v>0.96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32.56</v>
      </c>
      <c r="AJ89" s="203">
        <v>0</v>
      </c>
      <c r="AK89" s="203">
        <v>3.94</v>
      </c>
      <c r="AL89" s="203">
        <v>0</v>
      </c>
      <c r="AM89" s="203">
        <v>0</v>
      </c>
      <c r="AN89" s="203">
        <v>0</v>
      </c>
      <c r="AO89" s="203">
        <v>204.45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2.9</v>
      </c>
      <c r="E90" s="203">
        <v>0</v>
      </c>
      <c r="F90" s="203">
        <v>5</v>
      </c>
      <c r="G90" s="203">
        <v>16.32</v>
      </c>
      <c r="H90" s="203">
        <v>0</v>
      </c>
      <c r="I90" s="203">
        <v>20.51</v>
      </c>
      <c r="J90" s="203">
        <v>0.67</v>
      </c>
      <c r="K90" s="203">
        <v>0.11</v>
      </c>
      <c r="L90" s="203">
        <v>17.28</v>
      </c>
      <c r="M90" s="203">
        <v>0.52</v>
      </c>
      <c r="N90" s="203">
        <v>1.36</v>
      </c>
      <c r="O90" s="203">
        <v>0</v>
      </c>
      <c r="P90" s="203">
        <v>1.25</v>
      </c>
      <c r="Q90" s="203">
        <v>0.25</v>
      </c>
      <c r="R90" s="203">
        <v>0.49</v>
      </c>
      <c r="S90" s="203">
        <v>0.3</v>
      </c>
      <c r="T90" s="203">
        <v>0</v>
      </c>
      <c r="U90" s="203">
        <v>2.0099999999999998</v>
      </c>
      <c r="V90" s="203">
        <v>0.24</v>
      </c>
      <c r="W90" s="203">
        <v>0.4</v>
      </c>
      <c r="X90" s="203">
        <v>1.7</v>
      </c>
      <c r="Y90" s="203">
        <v>0</v>
      </c>
      <c r="Z90" s="203">
        <v>2.77</v>
      </c>
      <c r="AA90" s="203">
        <v>0.96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32.47</v>
      </c>
      <c r="AJ90" s="203">
        <v>0</v>
      </c>
      <c r="AK90" s="203">
        <v>3.94</v>
      </c>
      <c r="AL90" s="203">
        <v>0</v>
      </c>
      <c r="AM90" s="203">
        <v>0</v>
      </c>
      <c r="AN90" s="203">
        <v>0</v>
      </c>
      <c r="AO90" s="203">
        <v>204.45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2.9</v>
      </c>
      <c r="E91" s="203">
        <v>0</v>
      </c>
      <c r="F91" s="203">
        <v>5</v>
      </c>
      <c r="G91" s="203">
        <v>16.32</v>
      </c>
      <c r="H91" s="203">
        <v>0</v>
      </c>
      <c r="I91" s="203">
        <v>20.51</v>
      </c>
      <c r="J91" s="203">
        <v>0.67</v>
      </c>
      <c r="K91" s="203">
        <v>0.11</v>
      </c>
      <c r="L91" s="203">
        <v>17.28</v>
      </c>
      <c r="M91" s="203">
        <v>0.52</v>
      </c>
      <c r="N91" s="203">
        <v>1.36</v>
      </c>
      <c r="O91" s="203">
        <v>0</v>
      </c>
      <c r="P91" s="203">
        <v>1.25</v>
      </c>
      <c r="Q91" s="203">
        <v>0.25</v>
      </c>
      <c r="R91" s="203">
        <v>0.49</v>
      </c>
      <c r="S91" s="203">
        <v>0.3</v>
      </c>
      <c r="T91" s="203">
        <v>0</v>
      </c>
      <c r="U91" s="203">
        <v>2.0099999999999998</v>
      </c>
      <c r="V91" s="203">
        <v>0.24</v>
      </c>
      <c r="W91" s="203">
        <v>0.4</v>
      </c>
      <c r="X91" s="203">
        <v>1.7</v>
      </c>
      <c r="Y91" s="203">
        <v>0</v>
      </c>
      <c r="Z91" s="203">
        <v>2.77</v>
      </c>
      <c r="AA91" s="203">
        <v>0.96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32.5</v>
      </c>
      <c r="AJ91" s="203">
        <v>0</v>
      </c>
      <c r="AK91" s="203">
        <v>3.94</v>
      </c>
      <c r="AL91" s="203">
        <v>0</v>
      </c>
      <c r="AM91" s="203">
        <v>0</v>
      </c>
      <c r="AN91" s="203">
        <v>0</v>
      </c>
      <c r="AO91" s="203">
        <v>204.45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2.9</v>
      </c>
      <c r="E92" s="203">
        <v>0</v>
      </c>
      <c r="F92" s="203">
        <v>5</v>
      </c>
      <c r="G92" s="203">
        <v>16.32</v>
      </c>
      <c r="H92" s="203">
        <v>0</v>
      </c>
      <c r="I92" s="203">
        <v>20.51</v>
      </c>
      <c r="J92" s="203">
        <v>0.67</v>
      </c>
      <c r="K92" s="203">
        <v>0.11</v>
      </c>
      <c r="L92" s="203">
        <v>17.28</v>
      </c>
      <c r="M92" s="203">
        <v>0.52</v>
      </c>
      <c r="N92" s="203">
        <v>1.36</v>
      </c>
      <c r="O92" s="203">
        <v>0</v>
      </c>
      <c r="P92" s="203">
        <v>1.25</v>
      </c>
      <c r="Q92" s="203">
        <v>0.25</v>
      </c>
      <c r="R92" s="203">
        <v>0.49</v>
      </c>
      <c r="S92" s="203">
        <v>0.3</v>
      </c>
      <c r="T92" s="203">
        <v>0</v>
      </c>
      <c r="U92" s="203">
        <v>2.0099999999999998</v>
      </c>
      <c r="V92" s="203">
        <v>0.24</v>
      </c>
      <c r="W92" s="203">
        <v>0.4</v>
      </c>
      <c r="X92" s="203">
        <v>1.7</v>
      </c>
      <c r="Y92" s="203">
        <v>0</v>
      </c>
      <c r="Z92" s="203">
        <v>2.77</v>
      </c>
      <c r="AA92" s="203">
        <v>0.96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32.47</v>
      </c>
      <c r="AJ92" s="203">
        <v>0</v>
      </c>
      <c r="AK92" s="203">
        <v>3.94</v>
      </c>
      <c r="AL92" s="203">
        <v>0</v>
      </c>
      <c r="AM92" s="203">
        <v>0</v>
      </c>
      <c r="AN92" s="203">
        <v>0</v>
      </c>
      <c r="AO92" s="203">
        <v>204.45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2.9</v>
      </c>
      <c r="E93" s="203">
        <v>0</v>
      </c>
      <c r="F93" s="203">
        <v>5</v>
      </c>
      <c r="G93" s="203">
        <v>16.32</v>
      </c>
      <c r="H93" s="203">
        <v>0</v>
      </c>
      <c r="I93" s="203">
        <v>20.51</v>
      </c>
      <c r="J93" s="203">
        <v>0.67</v>
      </c>
      <c r="K93" s="203">
        <v>0.11</v>
      </c>
      <c r="L93" s="203">
        <v>17.28</v>
      </c>
      <c r="M93" s="203">
        <v>0.52</v>
      </c>
      <c r="N93" s="203">
        <v>1.36</v>
      </c>
      <c r="O93" s="203">
        <v>0</v>
      </c>
      <c r="P93" s="203">
        <v>1.25</v>
      </c>
      <c r="Q93" s="203">
        <v>0.25</v>
      </c>
      <c r="R93" s="203">
        <v>0.49</v>
      </c>
      <c r="S93" s="203">
        <v>0.3</v>
      </c>
      <c r="T93" s="203">
        <v>0</v>
      </c>
      <c r="U93" s="203">
        <v>2.0099999999999998</v>
      </c>
      <c r="V93" s="203">
        <v>0.24</v>
      </c>
      <c r="W93" s="203">
        <v>0.4</v>
      </c>
      <c r="X93" s="203">
        <v>1.7</v>
      </c>
      <c r="Y93" s="203">
        <v>0</v>
      </c>
      <c r="Z93" s="203">
        <v>2.77</v>
      </c>
      <c r="AA93" s="203">
        <v>0.96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32.47</v>
      </c>
      <c r="AJ93" s="203">
        <v>0</v>
      </c>
      <c r="AK93" s="203">
        <v>3.94</v>
      </c>
      <c r="AL93" s="203">
        <v>0</v>
      </c>
      <c r="AM93" s="203">
        <v>0</v>
      </c>
      <c r="AN93" s="203">
        <v>0</v>
      </c>
      <c r="AO93" s="203">
        <v>204.45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2.9</v>
      </c>
      <c r="E94" s="203">
        <v>0</v>
      </c>
      <c r="F94" s="203">
        <v>5</v>
      </c>
      <c r="G94" s="203">
        <v>16.32</v>
      </c>
      <c r="H94" s="203">
        <v>0</v>
      </c>
      <c r="I94" s="203">
        <v>20.51</v>
      </c>
      <c r="J94" s="203">
        <v>0.67</v>
      </c>
      <c r="K94" s="203">
        <v>0.11</v>
      </c>
      <c r="L94" s="203">
        <v>17.28</v>
      </c>
      <c r="M94" s="203">
        <v>0.52</v>
      </c>
      <c r="N94" s="203">
        <v>1.36</v>
      </c>
      <c r="O94" s="203">
        <v>0</v>
      </c>
      <c r="P94" s="203">
        <v>1.25</v>
      </c>
      <c r="Q94" s="203">
        <v>0.25</v>
      </c>
      <c r="R94" s="203">
        <v>0.49</v>
      </c>
      <c r="S94" s="203">
        <v>0.3</v>
      </c>
      <c r="T94" s="203">
        <v>0</v>
      </c>
      <c r="U94" s="203">
        <v>2.0099999999999998</v>
      </c>
      <c r="V94" s="203">
        <v>0.24</v>
      </c>
      <c r="W94" s="203">
        <v>0.4</v>
      </c>
      <c r="X94" s="203">
        <v>1.7</v>
      </c>
      <c r="Y94" s="203">
        <v>0</v>
      </c>
      <c r="Z94" s="203">
        <v>2.77</v>
      </c>
      <c r="AA94" s="203">
        <v>0.96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32.47</v>
      </c>
      <c r="AJ94" s="203">
        <v>0</v>
      </c>
      <c r="AK94" s="203">
        <v>3.94</v>
      </c>
      <c r="AL94" s="203">
        <v>0</v>
      </c>
      <c r="AM94" s="203">
        <v>0</v>
      </c>
      <c r="AN94" s="203">
        <v>0</v>
      </c>
      <c r="AO94" s="203">
        <v>204.45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2.9</v>
      </c>
      <c r="E95" s="203">
        <v>0</v>
      </c>
      <c r="F95" s="203">
        <v>5</v>
      </c>
      <c r="G95" s="203">
        <v>16.32</v>
      </c>
      <c r="H95" s="203">
        <v>0</v>
      </c>
      <c r="I95" s="203">
        <v>20.51</v>
      </c>
      <c r="J95" s="203">
        <v>0.67</v>
      </c>
      <c r="K95" s="203">
        <v>0.11</v>
      </c>
      <c r="L95" s="203">
        <v>17.28</v>
      </c>
      <c r="M95" s="203">
        <v>0.52</v>
      </c>
      <c r="N95" s="203">
        <v>1.36</v>
      </c>
      <c r="O95" s="203">
        <v>0</v>
      </c>
      <c r="P95" s="203">
        <v>1.25</v>
      </c>
      <c r="Q95" s="203">
        <v>0.25</v>
      </c>
      <c r="R95" s="203">
        <v>0.49</v>
      </c>
      <c r="S95" s="203">
        <v>0.3</v>
      </c>
      <c r="T95" s="203">
        <v>0</v>
      </c>
      <c r="U95" s="203">
        <v>2.0099999999999998</v>
      </c>
      <c r="V95" s="203">
        <v>0.24</v>
      </c>
      <c r="W95" s="203">
        <v>0.4</v>
      </c>
      <c r="X95" s="203">
        <v>1.7</v>
      </c>
      <c r="Y95" s="203">
        <v>0</v>
      </c>
      <c r="Z95" s="203">
        <v>2.77</v>
      </c>
      <c r="AA95" s="203">
        <v>0.96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32.47</v>
      </c>
      <c r="AJ95" s="203">
        <v>0</v>
      </c>
      <c r="AK95" s="203">
        <v>3.94</v>
      </c>
      <c r="AL95" s="203">
        <v>0</v>
      </c>
      <c r="AM95" s="203">
        <v>0</v>
      </c>
      <c r="AN95" s="203">
        <v>0</v>
      </c>
      <c r="AO95" s="203">
        <v>204.45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2.9</v>
      </c>
      <c r="E96" s="203">
        <v>0</v>
      </c>
      <c r="F96" s="203">
        <v>5</v>
      </c>
      <c r="G96" s="203">
        <v>16.32</v>
      </c>
      <c r="H96" s="203">
        <v>0</v>
      </c>
      <c r="I96" s="203">
        <v>20.51</v>
      </c>
      <c r="J96" s="203">
        <v>0.67</v>
      </c>
      <c r="K96" s="203">
        <v>0.11</v>
      </c>
      <c r="L96" s="203">
        <v>17.28</v>
      </c>
      <c r="M96" s="203">
        <v>0.52</v>
      </c>
      <c r="N96" s="203">
        <v>1.36</v>
      </c>
      <c r="O96" s="203">
        <v>0</v>
      </c>
      <c r="P96" s="203">
        <v>1.25</v>
      </c>
      <c r="Q96" s="203">
        <v>0.25</v>
      </c>
      <c r="R96" s="203">
        <v>0.49</v>
      </c>
      <c r="S96" s="203">
        <v>0.3</v>
      </c>
      <c r="T96" s="203">
        <v>0</v>
      </c>
      <c r="U96" s="203">
        <v>2.0099999999999998</v>
      </c>
      <c r="V96" s="203">
        <v>0.24</v>
      </c>
      <c r="W96" s="203">
        <v>0.4</v>
      </c>
      <c r="X96" s="203">
        <v>1.7</v>
      </c>
      <c r="Y96" s="203">
        <v>0</v>
      </c>
      <c r="Z96" s="203">
        <v>2.77</v>
      </c>
      <c r="AA96" s="203">
        <v>0.96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32.47</v>
      </c>
      <c r="AJ96" s="203">
        <v>0</v>
      </c>
      <c r="AK96" s="203">
        <v>3.94</v>
      </c>
      <c r="AL96" s="203">
        <v>0</v>
      </c>
      <c r="AM96" s="203">
        <v>0</v>
      </c>
      <c r="AN96" s="203">
        <v>0</v>
      </c>
      <c r="AO96" s="203">
        <v>204.45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2.9</v>
      </c>
      <c r="E97" s="203">
        <v>0</v>
      </c>
      <c r="F97" s="203">
        <v>5</v>
      </c>
      <c r="G97" s="203">
        <v>16.32</v>
      </c>
      <c r="H97" s="203">
        <v>0</v>
      </c>
      <c r="I97" s="203">
        <v>20.51</v>
      </c>
      <c r="J97" s="203">
        <v>0.67</v>
      </c>
      <c r="K97" s="203">
        <v>0.11</v>
      </c>
      <c r="L97" s="203">
        <v>17.28</v>
      </c>
      <c r="M97" s="203">
        <v>0.52</v>
      </c>
      <c r="N97" s="203">
        <v>1.36</v>
      </c>
      <c r="O97" s="203">
        <v>0</v>
      </c>
      <c r="P97" s="203">
        <v>1.25</v>
      </c>
      <c r="Q97" s="203">
        <v>0.25</v>
      </c>
      <c r="R97" s="203">
        <v>0.49</v>
      </c>
      <c r="S97" s="203">
        <v>0.3</v>
      </c>
      <c r="T97" s="203">
        <v>0</v>
      </c>
      <c r="U97" s="203">
        <v>2.0099999999999998</v>
      </c>
      <c r="V97" s="203">
        <v>0.24</v>
      </c>
      <c r="W97" s="203">
        <v>0.4</v>
      </c>
      <c r="X97" s="203">
        <v>1.7</v>
      </c>
      <c r="Y97" s="203">
        <v>0</v>
      </c>
      <c r="Z97" s="203">
        <v>2.77</v>
      </c>
      <c r="AA97" s="203">
        <v>0.96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32.5</v>
      </c>
      <c r="AJ97" s="203">
        <v>0</v>
      </c>
      <c r="AK97" s="203">
        <v>3.94</v>
      </c>
      <c r="AL97" s="203">
        <v>0</v>
      </c>
      <c r="AM97" s="203">
        <v>0</v>
      </c>
      <c r="AN97" s="203">
        <v>0</v>
      </c>
      <c r="AO97" s="203">
        <v>204.45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2.9</v>
      </c>
      <c r="E98" s="203">
        <v>0</v>
      </c>
      <c r="F98" s="203">
        <v>5</v>
      </c>
      <c r="G98" s="203">
        <v>16.32</v>
      </c>
      <c r="H98" s="203">
        <v>0</v>
      </c>
      <c r="I98" s="203">
        <v>20.51</v>
      </c>
      <c r="J98" s="203">
        <v>0.67</v>
      </c>
      <c r="K98" s="203">
        <v>0.11</v>
      </c>
      <c r="L98" s="203">
        <v>17.28</v>
      </c>
      <c r="M98" s="203">
        <v>0.52</v>
      </c>
      <c r="N98" s="203">
        <v>1.36</v>
      </c>
      <c r="O98" s="203">
        <v>0</v>
      </c>
      <c r="P98" s="203">
        <v>1.25</v>
      </c>
      <c r="Q98" s="203">
        <v>0.25</v>
      </c>
      <c r="R98" s="203">
        <v>0.49</v>
      </c>
      <c r="S98" s="203">
        <v>0.3</v>
      </c>
      <c r="T98" s="203">
        <v>0</v>
      </c>
      <c r="U98" s="203">
        <v>2.0099999999999998</v>
      </c>
      <c r="V98" s="203">
        <v>0.24</v>
      </c>
      <c r="W98" s="203">
        <v>0.4</v>
      </c>
      <c r="X98" s="203">
        <v>1.7</v>
      </c>
      <c r="Y98" s="203">
        <v>0</v>
      </c>
      <c r="Z98" s="203">
        <v>2.77</v>
      </c>
      <c r="AA98" s="203">
        <v>0.96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32.47</v>
      </c>
      <c r="AJ98" s="203">
        <v>0</v>
      </c>
      <c r="AK98" s="203">
        <v>3.94</v>
      </c>
      <c r="AL98" s="203">
        <v>0</v>
      </c>
      <c r="AM98" s="203">
        <v>0</v>
      </c>
      <c r="AN98" s="203">
        <v>0</v>
      </c>
      <c r="AO98" s="203">
        <v>204.45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6.9600000000000037E-2</v>
      </c>
      <c r="E99">
        <f t="shared" si="0"/>
        <v>0</v>
      </c>
      <c r="F99">
        <f t="shared" si="0"/>
        <v>0.12</v>
      </c>
      <c r="G99">
        <f t="shared" si="0"/>
        <v>0.39167999999999986</v>
      </c>
      <c r="H99">
        <f t="shared" si="0"/>
        <v>0</v>
      </c>
      <c r="I99">
        <f t="shared" si="0"/>
        <v>0.49223999999999984</v>
      </c>
      <c r="J99">
        <f t="shared" si="0"/>
        <v>1.6080000000000032E-2</v>
      </c>
      <c r="K99">
        <f t="shared" si="0"/>
        <v>1.6279999999999992E-2</v>
      </c>
      <c r="L99">
        <f t="shared" si="0"/>
        <v>2.4387225000000043</v>
      </c>
      <c r="M99">
        <f t="shared" si="0"/>
        <v>1.2480000000000022E-2</v>
      </c>
      <c r="N99">
        <f t="shared" si="0"/>
        <v>3.2639999999999995E-2</v>
      </c>
      <c r="O99">
        <f t="shared" si="0"/>
        <v>0</v>
      </c>
      <c r="P99">
        <f t="shared" si="0"/>
        <v>3.1922499999999993E-2</v>
      </c>
      <c r="Q99">
        <f t="shared" si="0"/>
        <v>3.2060000000000005E-2</v>
      </c>
      <c r="R99">
        <f t="shared" si="0"/>
        <v>7.1507500000000071E-2</v>
      </c>
      <c r="S99">
        <f t="shared" si="0"/>
        <v>4.0350000000000073E-2</v>
      </c>
      <c r="T99">
        <f t="shared" si="0"/>
        <v>0</v>
      </c>
      <c r="U99">
        <f t="shared" si="0"/>
        <v>4.0452499999999968E-2</v>
      </c>
      <c r="V99">
        <f t="shared" si="0"/>
        <v>3.0947499999999947E-2</v>
      </c>
      <c r="W99">
        <f t="shared" si="0"/>
        <v>2.1990000000000051E-2</v>
      </c>
      <c r="X99">
        <f t="shared" si="0"/>
        <v>0.10904999999999984</v>
      </c>
      <c r="Y99">
        <f t="shared" si="0"/>
        <v>0</v>
      </c>
      <c r="Z99">
        <f t="shared" si="0"/>
        <v>0.15865999999999994</v>
      </c>
      <c r="AA99">
        <f t="shared" si="0"/>
        <v>0.10735999999999973</v>
      </c>
      <c r="AB99">
        <f t="shared" si="0"/>
        <v>0</v>
      </c>
      <c r="AC99">
        <f t="shared" si="0"/>
        <v>0.31839249999999997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0.78086999999999873</v>
      </c>
      <c r="AJ99">
        <f t="shared" si="0"/>
        <v>0</v>
      </c>
      <c r="AK99">
        <f t="shared" si="0"/>
        <v>0.14289500000000024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-2.319</v>
      </c>
      <c r="G3" s="124">
        <v>-2.319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-1.4370000000000001</v>
      </c>
      <c r="N3" s="124">
        <v>-1.4370000000000001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2.319</v>
      </c>
      <c r="AF3" s="124">
        <v>1.4370000000000001</v>
      </c>
      <c r="AG3" s="124">
        <v>0</v>
      </c>
      <c r="AH3" s="124">
        <v>0</v>
      </c>
      <c r="AI3" s="124">
        <v>3.7559999999999998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2.319</v>
      </c>
      <c r="BQ3" s="125">
        <f t="shared" ref="BQ3:BS66" si="3">IF(AF3&gt;0,AF3,0)</f>
        <v>1.4370000000000001</v>
      </c>
      <c r="BR3" s="125">
        <f t="shared" si="3"/>
        <v>0</v>
      </c>
      <c r="BS3" s="125">
        <f t="shared" si="3"/>
        <v>0</v>
      </c>
      <c r="BT3" s="125">
        <f>-SUM(BP3:BS3)</f>
        <v>-3.7560000000000002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23.189999999999998</v>
      </c>
      <c r="DA3" s="122">
        <f t="shared" ref="DA3:DC66" si="8">$AK3*BQ3</f>
        <v>14.370000000000001</v>
      </c>
      <c r="DB3" s="122">
        <f t="shared" si="8"/>
        <v>0</v>
      </c>
      <c r="DC3" s="122">
        <f t="shared" si="8"/>
        <v>0</v>
      </c>
      <c r="DD3" s="122">
        <f>SUM(CZ3:DC3)</f>
        <v>37.56</v>
      </c>
      <c r="DF3" s="123">
        <f>AR3+AU3+BB3+BI3+BP3</f>
        <v>2.319</v>
      </c>
      <c r="DG3" s="123">
        <f>AY3+AN3+BC3+BJ3+BQ3</f>
        <v>1.4370000000000001</v>
      </c>
      <c r="DH3" s="123">
        <f>BF3+AO3+AV3+BK3+BR3</f>
        <v>0</v>
      </c>
      <c r="DI3" s="123">
        <f>BM3+BS3+BD3+AW3+AP3</f>
        <v>0</v>
      </c>
      <c r="DJ3" s="123">
        <f>BT3+BL3+BE3+AX3+AQ3</f>
        <v>-3.7560000000000002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-12.348000000000001</v>
      </c>
      <c r="G4" s="124">
        <v>-12.348000000000001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-7.6509999999999998</v>
      </c>
      <c r="N4" s="124">
        <v>-7.6509999999999998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12.348000000000001</v>
      </c>
      <c r="AF4" s="124">
        <v>7.6509999999999998</v>
      </c>
      <c r="AG4" s="124">
        <v>0</v>
      </c>
      <c r="AH4" s="124">
        <v>0</v>
      </c>
      <c r="AI4" s="124">
        <v>19.998999999999999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12.348000000000001</v>
      </c>
      <c r="BQ4" s="125">
        <f t="shared" si="3"/>
        <v>7.6509999999999998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-19.999000000000002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123.48</v>
      </c>
      <c r="DA4" s="122">
        <f t="shared" si="8"/>
        <v>76.509999999999991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199.99</v>
      </c>
      <c r="DF4" s="123">
        <f t="shared" ref="DF4:DF67" si="31">AR4+AU4+BB4+BI4+BP4</f>
        <v>12.348000000000001</v>
      </c>
      <c r="DG4" s="123">
        <f t="shared" ref="DG4:DG67" si="32">AY4+AN4+BC4+BJ4+BQ4</f>
        <v>7.6509999999999998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-19.999000000000002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-24.783000000000001</v>
      </c>
      <c r="G5" s="124">
        <v>-24.783000000000001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-15.356</v>
      </c>
      <c r="N5" s="124">
        <v>-15.356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24.783000000000001</v>
      </c>
      <c r="AF5" s="124">
        <v>15.356</v>
      </c>
      <c r="AG5" s="124">
        <v>0</v>
      </c>
      <c r="AH5" s="124">
        <v>0</v>
      </c>
      <c r="AI5" s="124">
        <v>40.139000000000003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24.783000000000001</v>
      </c>
      <c r="BQ5" s="125">
        <f t="shared" si="3"/>
        <v>15.356</v>
      </c>
      <c r="BR5" s="125">
        <f t="shared" si="3"/>
        <v>0</v>
      </c>
      <c r="BS5" s="125">
        <f t="shared" si="3"/>
        <v>0</v>
      </c>
      <c r="BT5" s="125">
        <f t="shared" si="20"/>
        <v>-40.139000000000003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247.83</v>
      </c>
      <c r="DA5" s="122">
        <f t="shared" si="8"/>
        <v>153.56</v>
      </c>
      <c r="DB5" s="122">
        <f t="shared" si="8"/>
        <v>0</v>
      </c>
      <c r="DC5" s="122">
        <f t="shared" si="8"/>
        <v>0</v>
      </c>
      <c r="DD5" s="122">
        <f t="shared" si="30"/>
        <v>401.39</v>
      </c>
      <c r="DF5" s="123">
        <f t="shared" si="31"/>
        <v>24.783000000000001</v>
      </c>
      <c r="DG5" s="123">
        <f t="shared" si="32"/>
        <v>15.356</v>
      </c>
      <c r="DH5" s="123">
        <f t="shared" si="33"/>
        <v>0</v>
      </c>
      <c r="DI5" s="123">
        <f t="shared" si="34"/>
        <v>0</v>
      </c>
      <c r="DJ5" s="123">
        <f t="shared" si="35"/>
        <v>-40.139000000000003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-38.165999999999997</v>
      </c>
      <c r="G6" s="124">
        <v>-38.165999999999997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-23.646999999999998</v>
      </c>
      <c r="N6" s="124">
        <v>-23.646999999999998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38.165999999999997</v>
      </c>
      <c r="AF6" s="124">
        <v>23.646999999999998</v>
      </c>
      <c r="AG6" s="124">
        <v>0</v>
      </c>
      <c r="AH6" s="124">
        <v>0</v>
      </c>
      <c r="AI6" s="124">
        <v>61.813000000000002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38.165999999999997</v>
      </c>
      <c r="BQ6" s="125">
        <f t="shared" si="3"/>
        <v>23.646999999999998</v>
      </c>
      <c r="BR6" s="125">
        <f t="shared" si="3"/>
        <v>0</v>
      </c>
      <c r="BS6" s="125">
        <f t="shared" si="3"/>
        <v>0</v>
      </c>
      <c r="BT6" s="125">
        <f t="shared" si="20"/>
        <v>-61.812999999999995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381.65999999999997</v>
      </c>
      <c r="DA6" s="122">
        <f t="shared" si="8"/>
        <v>236.46999999999997</v>
      </c>
      <c r="DB6" s="122">
        <f t="shared" si="8"/>
        <v>0</v>
      </c>
      <c r="DC6" s="122">
        <f t="shared" si="8"/>
        <v>0</v>
      </c>
      <c r="DD6" s="122">
        <f t="shared" si="30"/>
        <v>618.12999999999988</v>
      </c>
      <c r="DF6" s="123">
        <f t="shared" si="31"/>
        <v>38.165999999999997</v>
      </c>
      <c r="DG6" s="123">
        <f t="shared" si="32"/>
        <v>23.646999999999998</v>
      </c>
      <c r="DH6" s="123">
        <f t="shared" si="33"/>
        <v>0</v>
      </c>
      <c r="DI6" s="123">
        <f t="shared" si="34"/>
        <v>0</v>
      </c>
      <c r="DJ6" s="123">
        <f t="shared" si="35"/>
        <v>-61.812999999999995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-53.241</v>
      </c>
      <c r="G7" s="124">
        <v>-53.241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-32.987000000000002</v>
      </c>
      <c r="N7" s="124">
        <v>-32.987000000000002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53.241</v>
      </c>
      <c r="AF7" s="124">
        <v>32.987000000000002</v>
      </c>
      <c r="AG7" s="124">
        <v>0</v>
      </c>
      <c r="AH7" s="124">
        <v>0</v>
      </c>
      <c r="AI7" s="124">
        <v>86.227999999999994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53.241</v>
      </c>
      <c r="BQ7" s="125">
        <f t="shared" si="3"/>
        <v>32.987000000000002</v>
      </c>
      <c r="BR7" s="125">
        <f t="shared" si="3"/>
        <v>0</v>
      </c>
      <c r="BS7" s="125">
        <f t="shared" si="3"/>
        <v>0</v>
      </c>
      <c r="BT7" s="125">
        <f t="shared" si="20"/>
        <v>-86.228000000000009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532.41</v>
      </c>
      <c r="DA7" s="122">
        <f t="shared" si="8"/>
        <v>329.87</v>
      </c>
      <c r="DB7" s="122">
        <f t="shared" si="8"/>
        <v>0</v>
      </c>
      <c r="DC7" s="122">
        <f t="shared" si="8"/>
        <v>0</v>
      </c>
      <c r="DD7" s="122">
        <f t="shared" si="30"/>
        <v>862.28</v>
      </c>
      <c r="DF7" s="123">
        <f t="shared" si="31"/>
        <v>53.241</v>
      </c>
      <c r="DG7" s="123">
        <f t="shared" si="32"/>
        <v>32.987000000000002</v>
      </c>
      <c r="DH7" s="123">
        <f t="shared" si="33"/>
        <v>0</v>
      </c>
      <c r="DI7" s="123">
        <f t="shared" si="34"/>
        <v>0</v>
      </c>
      <c r="DJ7" s="123">
        <f t="shared" si="35"/>
        <v>-86.228000000000009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-63.555999999999997</v>
      </c>
      <c r="G8" s="124">
        <v>-63.555999999999997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-39.378</v>
      </c>
      <c r="N8" s="124">
        <v>-39.378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63.555999999999997</v>
      </c>
      <c r="AF8" s="124">
        <v>39.378</v>
      </c>
      <c r="AG8" s="124">
        <v>0</v>
      </c>
      <c r="AH8" s="124">
        <v>0</v>
      </c>
      <c r="AI8" s="124">
        <v>102.934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63.555999999999997</v>
      </c>
      <c r="BQ8" s="125">
        <f t="shared" si="3"/>
        <v>39.378</v>
      </c>
      <c r="BR8" s="125">
        <f t="shared" si="3"/>
        <v>0</v>
      </c>
      <c r="BS8" s="125">
        <f t="shared" si="3"/>
        <v>0</v>
      </c>
      <c r="BT8" s="125">
        <f t="shared" si="20"/>
        <v>-102.934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635.55999999999995</v>
      </c>
      <c r="DA8" s="122">
        <f t="shared" si="8"/>
        <v>393.78</v>
      </c>
      <c r="DB8" s="122">
        <f t="shared" si="8"/>
        <v>0</v>
      </c>
      <c r="DC8" s="122">
        <f t="shared" si="8"/>
        <v>0</v>
      </c>
      <c r="DD8" s="122">
        <f t="shared" si="30"/>
        <v>1029.3399999999999</v>
      </c>
      <c r="DF8" s="123">
        <f t="shared" si="31"/>
        <v>63.555999999999997</v>
      </c>
      <c r="DG8" s="123">
        <f t="shared" si="32"/>
        <v>39.378</v>
      </c>
      <c r="DH8" s="123">
        <f t="shared" si="33"/>
        <v>0</v>
      </c>
      <c r="DI8" s="123">
        <f t="shared" si="34"/>
        <v>0</v>
      </c>
      <c r="DJ8" s="123">
        <f t="shared" si="35"/>
        <v>-102.934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-73.876999999999995</v>
      </c>
      <c r="G9" s="124">
        <v>-73.876999999999995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-45.774000000000001</v>
      </c>
      <c r="N9" s="124">
        <v>-45.774000000000001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73.876999999999995</v>
      </c>
      <c r="AF9" s="124">
        <v>45.774000000000001</v>
      </c>
      <c r="AG9" s="124">
        <v>0</v>
      </c>
      <c r="AH9" s="124">
        <v>0</v>
      </c>
      <c r="AI9" s="124">
        <v>119.651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73.876999999999995</v>
      </c>
      <c r="BQ9" s="125">
        <f t="shared" si="3"/>
        <v>45.774000000000001</v>
      </c>
      <c r="BR9" s="125">
        <f t="shared" si="3"/>
        <v>0</v>
      </c>
      <c r="BS9" s="125">
        <f t="shared" si="3"/>
        <v>0</v>
      </c>
      <c r="BT9" s="125">
        <f t="shared" si="20"/>
        <v>-119.651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738.77</v>
      </c>
      <c r="DA9" s="122">
        <f t="shared" si="8"/>
        <v>457.74</v>
      </c>
      <c r="DB9" s="122">
        <f t="shared" si="8"/>
        <v>0</v>
      </c>
      <c r="DC9" s="122">
        <f t="shared" si="8"/>
        <v>0</v>
      </c>
      <c r="DD9" s="122">
        <f t="shared" si="30"/>
        <v>1196.51</v>
      </c>
      <c r="DF9" s="123">
        <f t="shared" si="31"/>
        <v>73.876999999999995</v>
      </c>
      <c r="DG9" s="123">
        <f t="shared" si="32"/>
        <v>45.774000000000001</v>
      </c>
      <c r="DH9" s="123">
        <f t="shared" si="33"/>
        <v>0</v>
      </c>
      <c r="DI9" s="123">
        <f t="shared" si="34"/>
        <v>0</v>
      </c>
      <c r="DJ9" s="123">
        <f t="shared" si="35"/>
        <v>-119.651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-84.968999999999994</v>
      </c>
      <c r="G10" s="124">
        <v>-84.968999999999994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-52.646000000000001</v>
      </c>
      <c r="N10" s="124">
        <v>-52.646000000000001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84.968999999999994</v>
      </c>
      <c r="AF10" s="124">
        <v>52.646000000000001</v>
      </c>
      <c r="AG10" s="124">
        <v>0</v>
      </c>
      <c r="AH10" s="124">
        <v>0</v>
      </c>
      <c r="AI10" s="124">
        <v>137.61500000000001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84.968999999999994</v>
      </c>
      <c r="BQ10" s="125">
        <f t="shared" si="3"/>
        <v>52.646000000000001</v>
      </c>
      <c r="BR10" s="125">
        <f t="shared" si="3"/>
        <v>0</v>
      </c>
      <c r="BS10" s="125">
        <f t="shared" si="3"/>
        <v>0</v>
      </c>
      <c r="BT10" s="125">
        <f t="shared" si="20"/>
        <v>-137.61500000000001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849.68999999999994</v>
      </c>
      <c r="DA10" s="122">
        <f t="shared" si="8"/>
        <v>526.46</v>
      </c>
      <c r="DB10" s="122">
        <f t="shared" si="8"/>
        <v>0</v>
      </c>
      <c r="DC10" s="122">
        <f t="shared" si="8"/>
        <v>0</v>
      </c>
      <c r="DD10" s="122">
        <f t="shared" si="30"/>
        <v>1376.15</v>
      </c>
      <c r="DF10" s="123">
        <f t="shared" si="31"/>
        <v>84.968999999999994</v>
      </c>
      <c r="DG10" s="123">
        <f t="shared" si="32"/>
        <v>52.646000000000001</v>
      </c>
      <c r="DH10" s="123">
        <f t="shared" si="33"/>
        <v>0</v>
      </c>
      <c r="DI10" s="123">
        <f t="shared" si="34"/>
        <v>0</v>
      </c>
      <c r="DJ10" s="123">
        <f t="shared" si="35"/>
        <v>-137.61500000000001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-101.202</v>
      </c>
      <c r="G11" s="124">
        <v>-101.202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-55</v>
      </c>
      <c r="N11" s="124">
        <v>-55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101.202</v>
      </c>
      <c r="AF11" s="124">
        <v>55</v>
      </c>
      <c r="AG11" s="124">
        <v>0</v>
      </c>
      <c r="AH11" s="124">
        <v>0</v>
      </c>
      <c r="AI11" s="124">
        <v>156.202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101.202</v>
      </c>
      <c r="BQ11" s="125">
        <f t="shared" si="3"/>
        <v>55</v>
      </c>
      <c r="BR11" s="125">
        <f t="shared" si="3"/>
        <v>0</v>
      </c>
      <c r="BS11" s="125">
        <f t="shared" si="3"/>
        <v>0</v>
      </c>
      <c r="BT11" s="125">
        <f t="shared" si="20"/>
        <v>-156.202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1012.02</v>
      </c>
      <c r="DA11" s="122">
        <f t="shared" si="8"/>
        <v>550</v>
      </c>
      <c r="DB11" s="122">
        <f t="shared" si="8"/>
        <v>0</v>
      </c>
      <c r="DC11" s="122">
        <f t="shared" si="8"/>
        <v>0</v>
      </c>
      <c r="DD11" s="122">
        <f t="shared" si="30"/>
        <v>1562.02</v>
      </c>
      <c r="DF11" s="123">
        <f t="shared" si="31"/>
        <v>101.202</v>
      </c>
      <c r="DG11" s="123">
        <f t="shared" si="32"/>
        <v>55</v>
      </c>
      <c r="DH11" s="123">
        <f t="shared" si="33"/>
        <v>0</v>
      </c>
      <c r="DI11" s="123">
        <f t="shared" si="34"/>
        <v>0</v>
      </c>
      <c r="DJ11" s="123">
        <f t="shared" si="35"/>
        <v>-156.202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-3.4660000000000002</v>
      </c>
      <c r="G13" s="124">
        <v>-3.4660000000000002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3.4660000000000002</v>
      </c>
      <c r="AF13" s="124">
        <v>0</v>
      </c>
      <c r="AG13" s="124">
        <v>0</v>
      </c>
      <c r="AH13" s="124">
        <v>0</v>
      </c>
      <c r="AI13" s="124">
        <v>3.4660000000000002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3.4660000000000002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-3.4660000000000002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34.660000000000004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34.660000000000004</v>
      </c>
      <c r="DF13" s="123">
        <f t="shared" si="31"/>
        <v>3.4660000000000002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-3.4660000000000002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-21.611000000000001</v>
      </c>
      <c r="G14" s="124">
        <v>-21.611000000000001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21.611000000000001</v>
      </c>
      <c r="AF14" s="124">
        <v>0</v>
      </c>
      <c r="AG14" s="124">
        <v>0</v>
      </c>
      <c r="AH14" s="124">
        <v>0</v>
      </c>
      <c r="AI14" s="124">
        <v>21.611000000000001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21.611000000000001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-21.611000000000001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216.11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216.11</v>
      </c>
      <c r="DF14" s="123">
        <f t="shared" si="31"/>
        <v>21.611000000000001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-21.611000000000001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-31.887</v>
      </c>
      <c r="G15" s="124">
        <v>-31.887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31.887</v>
      </c>
      <c r="AF15" s="124">
        <v>0</v>
      </c>
      <c r="AG15" s="124">
        <v>0</v>
      </c>
      <c r="AH15" s="124">
        <v>0</v>
      </c>
      <c r="AI15" s="124">
        <v>31.887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31.887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-31.887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318.87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318.87</v>
      </c>
      <c r="DF15" s="123">
        <f t="shared" si="31"/>
        <v>31.887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-31.887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-42.2</v>
      </c>
      <c r="G16" s="124">
        <v>-42.2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42.2</v>
      </c>
      <c r="AF16" s="124">
        <v>0</v>
      </c>
      <c r="AG16" s="124">
        <v>0</v>
      </c>
      <c r="AH16" s="124">
        <v>0</v>
      </c>
      <c r="AI16" s="124">
        <v>42.2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42.2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-42.2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422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422</v>
      </c>
      <c r="DF16" s="123">
        <f t="shared" si="31"/>
        <v>42.2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-42.2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-58.744999999999997</v>
      </c>
      <c r="G17" s="124">
        <v>-58.744999999999997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58.744999999999997</v>
      </c>
      <c r="AF17" s="124">
        <v>0</v>
      </c>
      <c r="AG17" s="124">
        <v>0</v>
      </c>
      <c r="AH17" s="124">
        <v>0</v>
      </c>
      <c r="AI17" s="124">
        <v>58.744999999999997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58.744999999999997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-58.744999999999997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587.44999999999993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587.44999999999993</v>
      </c>
      <c r="DF17" s="123">
        <f t="shared" si="31"/>
        <v>58.744999999999997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-58.744999999999997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-71.846000000000004</v>
      </c>
      <c r="G18" s="124">
        <v>-71.846000000000004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71.846000000000004</v>
      </c>
      <c r="AF18" s="124">
        <v>0</v>
      </c>
      <c r="AG18" s="124">
        <v>0</v>
      </c>
      <c r="AH18" s="124">
        <v>0</v>
      </c>
      <c r="AI18" s="124">
        <v>71.846000000000004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71.846000000000004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-71.846000000000004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718.46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718.46</v>
      </c>
      <c r="DF18" s="123">
        <f t="shared" si="31"/>
        <v>71.846000000000004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-71.846000000000004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-94.349000000000004</v>
      </c>
      <c r="G19" s="124">
        <v>-94.349000000000004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94.349000000000004</v>
      </c>
      <c r="AF19" s="124">
        <v>0</v>
      </c>
      <c r="AG19" s="124">
        <v>0</v>
      </c>
      <c r="AH19" s="124">
        <v>0</v>
      </c>
      <c r="AI19" s="124">
        <v>94.349000000000004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94.349000000000004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-94.349000000000004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943.49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943.49</v>
      </c>
      <c r="DF19" s="123">
        <f t="shared" si="31"/>
        <v>94.349000000000004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-94.349000000000004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-5</v>
      </c>
      <c r="D20" s="124">
        <v>0</v>
      </c>
      <c r="E20" s="124">
        <v>0</v>
      </c>
      <c r="F20" s="124">
        <v>-70</v>
      </c>
      <c r="G20" s="124">
        <v>-75</v>
      </c>
      <c r="H20" s="118"/>
      <c r="I20" s="33">
        <v>18</v>
      </c>
      <c r="J20" s="124">
        <v>5</v>
      </c>
      <c r="K20" s="124">
        <v>0</v>
      </c>
      <c r="L20" s="124">
        <v>0</v>
      </c>
      <c r="M20" s="124">
        <v>0</v>
      </c>
      <c r="N20" s="124">
        <v>5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70</v>
      </c>
      <c r="AF20" s="124">
        <v>0</v>
      </c>
      <c r="AG20" s="124">
        <v>0</v>
      </c>
      <c r="AH20" s="124">
        <v>0</v>
      </c>
      <c r="AI20" s="124">
        <v>70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5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-5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70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-70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50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50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700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700</v>
      </c>
      <c r="DF20" s="123">
        <f t="shared" si="31"/>
        <v>75</v>
      </c>
      <c r="DG20" s="123">
        <f t="shared" si="32"/>
        <v>-5</v>
      </c>
      <c r="DH20" s="123">
        <f t="shared" si="33"/>
        <v>0</v>
      </c>
      <c r="DI20" s="123">
        <f t="shared" si="34"/>
        <v>0</v>
      </c>
      <c r="DJ20" s="123">
        <f t="shared" si="35"/>
        <v>-70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-22.437999999999999</v>
      </c>
      <c r="D21" s="124">
        <v>0</v>
      </c>
      <c r="E21" s="124">
        <v>0</v>
      </c>
      <c r="F21" s="124">
        <v>-30.562000000000001</v>
      </c>
      <c r="G21" s="124">
        <v>-53</v>
      </c>
      <c r="H21" s="118"/>
      <c r="I21" s="33">
        <v>19</v>
      </c>
      <c r="J21" s="124">
        <v>22.437999999999999</v>
      </c>
      <c r="K21" s="124">
        <v>0</v>
      </c>
      <c r="L21" s="124">
        <v>0</v>
      </c>
      <c r="M21" s="124">
        <v>0</v>
      </c>
      <c r="N21" s="124">
        <v>22.437999999999999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30.562000000000001</v>
      </c>
      <c r="AF21" s="124">
        <v>0</v>
      </c>
      <c r="AG21" s="124">
        <v>0</v>
      </c>
      <c r="AH21" s="124">
        <v>0</v>
      </c>
      <c r="AI21" s="124">
        <v>30.562000000000001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22.437999999999999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-22.437999999999999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30.562000000000001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-30.562000000000001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224.38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224.38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305.62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305.62</v>
      </c>
      <c r="DF21" s="123">
        <f t="shared" si="31"/>
        <v>53</v>
      </c>
      <c r="DG21" s="123">
        <f t="shared" si="32"/>
        <v>-22.437999999999999</v>
      </c>
      <c r="DH21" s="123">
        <f t="shared" si="33"/>
        <v>0</v>
      </c>
      <c r="DI21" s="123">
        <f t="shared" si="34"/>
        <v>0</v>
      </c>
      <c r="DJ21" s="123">
        <f t="shared" si="35"/>
        <v>-30.562000000000001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-11.007</v>
      </c>
      <c r="D22" s="124">
        <v>0</v>
      </c>
      <c r="E22" s="124">
        <v>0</v>
      </c>
      <c r="F22" s="124">
        <v>-14.993</v>
      </c>
      <c r="G22" s="124">
        <v>-26</v>
      </c>
      <c r="H22" s="118"/>
      <c r="I22" s="33">
        <v>20</v>
      </c>
      <c r="J22" s="124">
        <v>11.007</v>
      </c>
      <c r="K22" s="124">
        <v>0</v>
      </c>
      <c r="L22" s="124">
        <v>0</v>
      </c>
      <c r="M22" s="124">
        <v>0</v>
      </c>
      <c r="N22" s="124">
        <v>11.007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14.993</v>
      </c>
      <c r="AF22" s="124">
        <v>0</v>
      </c>
      <c r="AG22" s="124">
        <v>0</v>
      </c>
      <c r="AH22" s="124">
        <v>0</v>
      </c>
      <c r="AI22" s="124">
        <v>14.993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11.007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-11.007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14.993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-14.993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110.07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110.07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149.93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149.93</v>
      </c>
      <c r="DF22" s="123">
        <f t="shared" si="31"/>
        <v>26</v>
      </c>
      <c r="DG22" s="123">
        <f t="shared" si="32"/>
        <v>-11.007</v>
      </c>
      <c r="DH22" s="123">
        <f t="shared" si="33"/>
        <v>0</v>
      </c>
      <c r="DI22" s="123">
        <f t="shared" si="34"/>
        <v>0</v>
      </c>
      <c r="DJ22" s="123">
        <f t="shared" si="35"/>
        <v>-14.993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-2.964</v>
      </c>
      <c r="D23" s="124">
        <v>0</v>
      </c>
      <c r="E23" s="124">
        <v>0</v>
      </c>
      <c r="F23" s="124">
        <v>-4.0359999999999996</v>
      </c>
      <c r="G23" s="124">
        <v>-7</v>
      </c>
      <c r="H23" s="118"/>
      <c r="I23" s="33">
        <v>21</v>
      </c>
      <c r="J23" s="124">
        <v>2.964</v>
      </c>
      <c r="K23" s="124">
        <v>0</v>
      </c>
      <c r="L23" s="124">
        <v>0</v>
      </c>
      <c r="M23" s="124">
        <v>0</v>
      </c>
      <c r="N23" s="124">
        <v>2.964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4.0359999999999996</v>
      </c>
      <c r="AF23" s="124">
        <v>0</v>
      </c>
      <c r="AG23" s="124">
        <v>0</v>
      </c>
      <c r="AH23" s="124">
        <v>0</v>
      </c>
      <c r="AI23" s="124">
        <v>4.0359999999999996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2.964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-2.964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4.0359999999999996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-4.0359999999999996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29.64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29.64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40.36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40.36</v>
      </c>
      <c r="DF23" s="123">
        <f t="shared" si="31"/>
        <v>7</v>
      </c>
      <c r="DG23" s="123">
        <f t="shared" si="32"/>
        <v>-2.964</v>
      </c>
      <c r="DH23" s="123">
        <f t="shared" si="33"/>
        <v>0</v>
      </c>
      <c r="DI23" s="123">
        <f t="shared" si="34"/>
        <v>0</v>
      </c>
      <c r="DJ23" s="123">
        <f t="shared" si="35"/>
        <v>-4.0359999999999996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-29.212</v>
      </c>
      <c r="D27" s="124">
        <v>0</v>
      </c>
      <c r="E27" s="124">
        <v>0</v>
      </c>
      <c r="F27" s="124">
        <v>-39.787999999999997</v>
      </c>
      <c r="G27" s="124">
        <v>-69</v>
      </c>
      <c r="H27" s="118"/>
      <c r="I27" s="33">
        <v>25</v>
      </c>
      <c r="J27" s="124">
        <v>29.212</v>
      </c>
      <c r="K27" s="124">
        <v>0</v>
      </c>
      <c r="L27" s="124">
        <v>0</v>
      </c>
      <c r="M27" s="124">
        <v>0</v>
      </c>
      <c r="N27" s="124">
        <v>29.212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39.787999999999997</v>
      </c>
      <c r="AF27" s="124">
        <v>0</v>
      </c>
      <c r="AG27" s="124">
        <v>0</v>
      </c>
      <c r="AH27" s="124">
        <v>0</v>
      </c>
      <c r="AI27" s="124">
        <v>39.787999999999997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29.212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-29.212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39.787999999999997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-39.787999999999997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292.12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292.12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397.88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397.88</v>
      </c>
      <c r="DF27" s="123">
        <f t="shared" si="31"/>
        <v>69</v>
      </c>
      <c r="DG27" s="123">
        <f t="shared" si="32"/>
        <v>-29.212</v>
      </c>
      <c r="DH27" s="123">
        <f t="shared" si="33"/>
        <v>0</v>
      </c>
      <c r="DI27" s="123">
        <f t="shared" si="34"/>
        <v>0</v>
      </c>
      <c r="DJ27" s="123">
        <f t="shared" si="35"/>
        <v>-39.787999999999997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-19.475000000000001</v>
      </c>
      <c r="D28" s="124">
        <v>0</v>
      </c>
      <c r="E28" s="124">
        <v>0</v>
      </c>
      <c r="F28" s="124">
        <v>-26.524999999999999</v>
      </c>
      <c r="G28" s="124">
        <v>-46</v>
      </c>
      <c r="H28" s="118"/>
      <c r="I28" s="33">
        <v>26</v>
      </c>
      <c r="J28" s="124">
        <v>19.475000000000001</v>
      </c>
      <c r="K28" s="124">
        <v>0</v>
      </c>
      <c r="L28" s="124">
        <v>0</v>
      </c>
      <c r="M28" s="124">
        <v>0</v>
      </c>
      <c r="N28" s="124">
        <v>19.475000000000001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26.524999999999999</v>
      </c>
      <c r="AF28" s="124">
        <v>0</v>
      </c>
      <c r="AG28" s="124">
        <v>0</v>
      </c>
      <c r="AH28" s="124">
        <v>0</v>
      </c>
      <c r="AI28" s="124">
        <v>26.524999999999999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19.475000000000001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-19.475000000000001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26.524999999999999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-26.524999999999999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194.75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194.75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265.25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265.25</v>
      </c>
      <c r="DF28" s="123">
        <f t="shared" si="31"/>
        <v>46</v>
      </c>
      <c r="DG28" s="123">
        <f t="shared" si="32"/>
        <v>-19.475000000000001</v>
      </c>
      <c r="DH28" s="123">
        <f t="shared" si="33"/>
        <v>0</v>
      </c>
      <c r="DI28" s="123">
        <f t="shared" si="34"/>
        <v>0</v>
      </c>
      <c r="DJ28" s="123">
        <f t="shared" si="35"/>
        <v>-26.524999999999999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-11.853999999999999</v>
      </c>
      <c r="D29" s="124">
        <v>0</v>
      </c>
      <c r="E29" s="124">
        <v>0</v>
      </c>
      <c r="F29" s="124">
        <v>-16.146000000000001</v>
      </c>
      <c r="G29" s="124">
        <v>-28</v>
      </c>
      <c r="H29" s="118"/>
      <c r="I29" s="33">
        <v>27</v>
      </c>
      <c r="J29" s="124">
        <v>11.853999999999999</v>
      </c>
      <c r="K29" s="124">
        <v>0</v>
      </c>
      <c r="L29" s="124">
        <v>0</v>
      </c>
      <c r="M29" s="124">
        <v>0</v>
      </c>
      <c r="N29" s="124">
        <v>11.853999999999999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16.146000000000001</v>
      </c>
      <c r="AF29" s="124">
        <v>0</v>
      </c>
      <c r="AG29" s="124">
        <v>0</v>
      </c>
      <c r="AH29" s="124">
        <v>0</v>
      </c>
      <c r="AI29" s="124">
        <v>16.146000000000001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11.853999999999999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-11.853999999999999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16.146000000000001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-16.146000000000001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118.53999999999999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118.53999999999999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161.46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161.46</v>
      </c>
      <c r="DF29" s="123">
        <f t="shared" si="31"/>
        <v>28</v>
      </c>
      <c r="DG29" s="123">
        <f t="shared" si="32"/>
        <v>-11.853999999999999</v>
      </c>
      <c r="DH29" s="123">
        <f t="shared" si="33"/>
        <v>0</v>
      </c>
      <c r="DI29" s="123">
        <f t="shared" si="34"/>
        <v>0</v>
      </c>
      <c r="DJ29" s="123">
        <f t="shared" si="35"/>
        <v>-16.146000000000001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-7.6210000000000004</v>
      </c>
      <c r="D30" s="124">
        <v>0</v>
      </c>
      <c r="E30" s="124">
        <v>0</v>
      </c>
      <c r="F30" s="124">
        <v>-10.379</v>
      </c>
      <c r="G30" s="124">
        <v>-18</v>
      </c>
      <c r="H30" s="118"/>
      <c r="I30" s="33">
        <v>28</v>
      </c>
      <c r="J30" s="124">
        <v>7.6210000000000004</v>
      </c>
      <c r="K30" s="124">
        <v>0</v>
      </c>
      <c r="L30" s="124">
        <v>0</v>
      </c>
      <c r="M30" s="124">
        <v>0</v>
      </c>
      <c r="N30" s="124">
        <v>7.6210000000000004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10.379</v>
      </c>
      <c r="AF30" s="124">
        <v>0</v>
      </c>
      <c r="AG30" s="124">
        <v>0</v>
      </c>
      <c r="AH30" s="124">
        <v>0</v>
      </c>
      <c r="AI30" s="124">
        <v>10.379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7.6210000000000004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-7.6210000000000004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10.379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-10.379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76.210000000000008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76.210000000000008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103.78999999999999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103.78999999999999</v>
      </c>
      <c r="DF30" s="123">
        <f t="shared" si="31"/>
        <v>18</v>
      </c>
      <c r="DG30" s="123">
        <f t="shared" si="32"/>
        <v>-7.6210000000000004</v>
      </c>
      <c r="DH30" s="123">
        <f t="shared" si="33"/>
        <v>0</v>
      </c>
      <c r="DI30" s="123">
        <f t="shared" si="34"/>
        <v>0</v>
      </c>
      <c r="DJ30" s="123">
        <f t="shared" si="35"/>
        <v>-10.379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-19</v>
      </c>
      <c r="D57" s="124">
        <v>0</v>
      </c>
      <c r="E57" s="124">
        <v>0</v>
      </c>
      <c r="F57" s="124">
        <v>0</v>
      </c>
      <c r="G57" s="124">
        <v>-19</v>
      </c>
      <c r="H57" s="118"/>
      <c r="I57" s="33">
        <v>55</v>
      </c>
      <c r="J57" s="124">
        <v>19</v>
      </c>
      <c r="K57" s="124">
        <v>0</v>
      </c>
      <c r="L57" s="124">
        <v>0</v>
      </c>
      <c r="M57" s="124">
        <v>0</v>
      </c>
      <c r="N57" s="124">
        <v>19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19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-19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190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190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19</v>
      </c>
      <c r="DG57" s="123">
        <f t="shared" si="32"/>
        <v>-19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-54</v>
      </c>
      <c r="D58" s="124">
        <v>0</v>
      </c>
      <c r="E58" s="124">
        <v>0</v>
      </c>
      <c r="F58" s="124">
        <v>0</v>
      </c>
      <c r="G58" s="124">
        <v>-54</v>
      </c>
      <c r="H58" s="118"/>
      <c r="I58" s="33">
        <v>56</v>
      </c>
      <c r="J58" s="124">
        <v>54</v>
      </c>
      <c r="K58" s="124">
        <v>0</v>
      </c>
      <c r="L58" s="124">
        <v>0</v>
      </c>
      <c r="M58" s="124">
        <v>0</v>
      </c>
      <c r="N58" s="124">
        <v>54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54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-54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540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540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54</v>
      </c>
      <c r="DG58" s="123">
        <f t="shared" si="32"/>
        <v>-54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-53</v>
      </c>
      <c r="D59" s="124">
        <v>0</v>
      </c>
      <c r="E59" s="124">
        <v>0</v>
      </c>
      <c r="F59" s="124">
        <v>0</v>
      </c>
      <c r="G59" s="124">
        <v>-53</v>
      </c>
      <c r="H59" s="118"/>
      <c r="I59" s="33">
        <v>57</v>
      </c>
      <c r="J59" s="124">
        <v>53</v>
      </c>
      <c r="K59" s="124">
        <v>0</v>
      </c>
      <c r="L59" s="124">
        <v>0</v>
      </c>
      <c r="M59" s="124">
        <v>0</v>
      </c>
      <c r="N59" s="124">
        <v>53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53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-53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530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530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53</v>
      </c>
      <c r="DG59" s="123">
        <f t="shared" si="32"/>
        <v>-53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-99</v>
      </c>
      <c r="D60" s="124">
        <v>0</v>
      </c>
      <c r="E60" s="124">
        <v>0</v>
      </c>
      <c r="F60" s="124">
        <v>0</v>
      </c>
      <c r="G60" s="124">
        <v>-99</v>
      </c>
      <c r="H60" s="118"/>
      <c r="I60" s="33">
        <v>58</v>
      </c>
      <c r="J60" s="124">
        <v>99</v>
      </c>
      <c r="K60" s="124">
        <v>0</v>
      </c>
      <c r="L60" s="124">
        <v>0</v>
      </c>
      <c r="M60" s="124">
        <v>0</v>
      </c>
      <c r="N60" s="124">
        <v>99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99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-99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990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990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99</v>
      </c>
      <c r="DG60" s="123">
        <f t="shared" si="32"/>
        <v>-99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-90</v>
      </c>
      <c r="D61" s="124">
        <v>0</v>
      </c>
      <c r="E61" s="124">
        <v>0</v>
      </c>
      <c r="F61" s="124">
        <v>0</v>
      </c>
      <c r="G61" s="124">
        <v>-90</v>
      </c>
      <c r="H61" s="118"/>
      <c r="I61" s="33">
        <v>59</v>
      </c>
      <c r="J61" s="124">
        <v>90</v>
      </c>
      <c r="K61" s="124">
        <v>0</v>
      </c>
      <c r="L61" s="124">
        <v>0</v>
      </c>
      <c r="M61" s="124">
        <v>0</v>
      </c>
      <c r="N61" s="124">
        <v>90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90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-90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900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900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90</v>
      </c>
      <c r="DG61" s="123">
        <f t="shared" si="32"/>
        <v>-90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-150</v>
      </c>
      <c r="D62" s="124">
        <v>0</v>
      </c>
      <c r="E62" s="124">
        <v>0</v>
      </c>
      <c r="F62" s="124">
        <v>0</v>
      </c>
      <c r="G62" s="124">
        <v>-150</v>
      </c>
      <c r="H62" s="118"/>
      <c r="I62" s="33">
        <v>60</v>
      </c>
      <c r="J62" s="124">
        <v>150</v>
      </c>
      <c r="K62" s="124">
        <v>0</v>
      </c>
      <c r="L62" s="124">
        <v>0</v>
      </c>
      <c r="M62" s="124">
        <v>0</v>
      </c>
      <c r="N62" s="124">
        <v>150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150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-150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1500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1500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150</v>
      </c>
      <c r="DG62" s="123">
        <f t="shared" si="32"/>
        <v>-150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-130</v>
      </c>
      <c r="D63" s="124">
        <v>0</v>
      </c>
      <c r="E63" s="124">
        <v>0</v>
      </c>
      <c r="F63" s="124">
        <v>0</v>
      </c>
      <c r="G63" s="124">
        <v>-130</v>
      </c>
      <c r="H63" s="118"/>
      <c r="I63" s="33">
        <v>61</v>
      </c>
      <c r="J63" s="124">
        <v>130</v>
      </c>
      <c r="K63" s="124">
        <v>0</v>
      </c>
      <c r="L63" s="124">
        <v>0</v>
      </c>
      <c r="M63" s="124">
        <v>0</v>
      </c>
      <c r="N63" s="124">
        <v>130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130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-130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1300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1300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130</v>
      </c>
      <c r="DG63" s="123">
        <f t="shared" si="32"/>
        <v>-130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-120</v>
      </c>
      <c r="D64" s="124">
        <v>0</v>
      </c>
      <c r="E64" s="124">
        <v>0</v>
      </c>
      <c r="F64" s="124">
        <v>-120.15600000000001</v>
      </c>
      <c r="G64" s="124">
        <v>-240.15600000000001</v>
      </c>
      <c r="H64" s="118"/>
      <c r="I64" s="33">
        <v>62</v>
      </c>
      <c r="J64" s="124">
        <v>120</v>
      </c>
      <c r="K64" s="124">
        <v>0</v>
      </c>
      <c r="L64" s="124">
        <v>0</v>
      </c>
      <c r="M64" s="124">
        <v>0</v>
      </c>
      <c r="N64" s="124">
        <v>120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120.15600000000001</v>
      </c>
      <c r="AF64" s="124">
        <v>0</v>
      </c>
      <c r="AG64" s="124">
        <v>0</v>
      </c>
      <c r="AH64" s="124">
        <v>0</v>
      </c>
      <c r="AI64" s="124">
        <v>120.15600000000001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120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-120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120.15600000000001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-120.15600000000001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1200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1200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1201.56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1201.56</v>
      </c>
      <c r="DF64" s="123">
        <f t="shared" si="31"/>
        <v>240.15600000000001</v>
      </c>
      <c r="DG64" s="123">
        <f t="shared" si="32"/>
        <v>-120</v>
      </c>
      <c r="DH64" s="123">
        <f t="shared" si="33"/>
        <v>0</v>
      </c>
      <c r="DI64" s="123">
        <f t="shared" si="34"/>
        <v>0</v>
      </c>
      <c r="DJ64" s="123">
        <f t="shared" si="35"/>
        <v>-120.15600000000001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-115</v>
      </c>
      <c r="D65" s="124">
        <v>0</v>
      </c>
      <c r="E65" s="124">
        <v>0</v>
      </c>
      <c r="F65" s="124">
        <v>-118.095</v>
      </c>
      <c r="G65" s="124">
        <v>-233.095</v>
      </c>
      <c r="H65" s="118"/>
      <c r="I65" s="33">
        <v>63</v>
      </c>
      <c r="J65" s="124">
        <v>115</v>
      </c>
      <c r="K65" s="124">
        <v>0</v>
      </c>
      <c r="L65" s="124">
        <v>0</v>
      </c>
      <c r="M65" s="124">
        <v>0</v>
      </c>
      <c r="N65" s="124">
        <v>115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118.095</v>
      </c>
      <c r="AF65" s="124">
        <v>0</v>
      </c>
      <c r="AG65" s="124">
        <v>0</v>
      </c>
      <c r="AH65" s="124">
        <v>0</v>
      </c>
      <c r="AI65" s="124">
        <v>118.095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115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-115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118.095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-118.095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1150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1150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1180.95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1180.95</v>
      </c>
      <c r="DF65" s="123">
        <f t="shared" si="31"/>
        <v>233.095</v>
      </c>
      <c r="DG65" s="123">
        <f t="shared" si="32"/>
        <v>-115</v>
      </c>
      <c r="DH65" s="123">
        <f t="shared" si="33"/>
        <v>0</v>
      </c>
      <c r="DI65" s="123">
        <f t="shared" si="34"/>
        <v>0</v>
      </c>
      <c r="DJ65" s="123">
        <f t="shared" si="35"/>
        <v>-118.095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-115</v>
      </c>
      <c r="D66" s="124">
        <v>0</v>
      </c>
      <c r="E66" s="124">
        <v>0</v>
      </c>
      <c r="F66" s="124">
        <v>-122.71299999999999</v>
      </c>
      <c r="G66" s="124">
        <v>-237.71299999999999</v>
      </c>
      <c r="H66" s="118"/>
      <c r="I66" s="33">
        <v>64</v>
      </c>
      <c r="J66" s="124">
        <v>115</v>
      </c>
      <c r="K66" s="124">
        <v>0</v>
      </c>
      <c r="L66" s="124">
        <v>0</v>
      </c>
      <c r="M66" s="124">
        <v>0</v>
      </c>
      <c r="N66" s="124">
        <v>115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122.71299999999999</v>
      </c>
      <c r="AF66" s="124">
        <v>0</v>
      </c>
      <c r="AG66" s="124">
        <v>0</v>
      </c>
      <c r="AH66" s="124">
        <v>0</v>
      </c>
      <c r="AI66" s="124">
        <v>122.71299999999999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115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-115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122.71299999999999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-122.71299999999999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1150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1150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1227.1299999999999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1227.1299999999999</v>
      </c>
      <c r="DF66" s="123">
        <f t="shared" si="31"/>
        <v>237.71299999999999</v>
      </c>
      <c r="DG66" s="123">
        <f t="shared" si="32"/>
        <v>-115</v>
      </c>
      <c r="DH66" s="123">
        <f t="shared" si="33"/>
        <v>0</v>
      </c>
      <c r="DI66" s="123">
        <f t="shared" si="34"/>
        <v>0</v>
      </c>
      <c r="DJ66" s="123">
        <f t="shared" si="35"/>
        <v>-122.71299999999999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-110</v>
      </c>
      <c r="D67" s="124">
        <v>0</v>
      </c>
      <c r="E67" s="124">
        <v>0</v>
      </c>
      <c r="F67" s="124">
        <v>-129.339</v>
      </c>
      <c r="G67" s="124">
        <v>-239.339</v>
      </c>
      <c r="H67" s="118"/>
      <c r="I67" s="33">
        <v>65</v>
      </c>
      <c r="J67" s="124">
        <v>110</v>
      </c>
      <c r="K67" s="124">
        <v>0</v>
      </c>
      <c r="L67" s="124">
        <v>0</v>
      </c>
      <c r="M67" s="124">
        <v>0</v>
      </c>
      <c r="N67" s="124">
        <v>110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129.339</v>
      </c>
      <c r="AF67" s="124">
        <v>0</v>
      </c>
      <c r="AG67" s="124">
        <v>0</v>
      </c>
      <c r="AH67" s="124">
        <v>0</v>
      </c>
      <c r="AI67" s="124">
        <v>129.339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110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-110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129.339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-129.339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1100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1100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1293.3899999999999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1293.3899999999999</v>
      </c>
      <c r="DF67" s="123">
        <f t="shared" si="31"/>
        <v>239.339</v>
      </c>
      <c r="DG67" s="123">
        <f t="shared" si="32"/>
        <v>-110</v>
      </c>
      <c r="DH67" s="123">
        <f t="shared" si="33"/>
        <v>0</v>
      </c>
      <c r="DI67" s="123">
        <f t="shared" si="34"/>
        <v>0</v>
      </c>
      <c r="DJ67" s="123">
        <f t="shared" si="35"/>
        <v>-129.339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-110</v>
      </c>
      <c r="D68" s="124">
        <v>0</v>
      </c>
      <c r="E68" s="124">
        <v>0</v>
      </c>
      <c r="F68" s="124">
        <v>-134.22300000000001</v>
      </c>
      <c r="G68" s="124">
        <v>-244.22300000000001</v>
      </c>
      <c r="H68" s="118"/>
      <c r="I68" s="33">
        <v>66</v>
      </c>
      <c r="J68" s="124">
        <v>110</v>
      </c>
      <c r="K68" s="124">
        <v>0</v>
      </c>
      <c r="L68" s="124">
        <v>0</v>
      </c>
      <c r="M68" s="124">
        <v>0</v>
      </c>
      <c r="N68" s="124">
        <v>110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134.22300000000001</v>
      </c>
      <c r="AF68" s="124">
        <v>0</v>
      </c>
      <c r="AG68" s="124">
        <v>0</v>
      </c>
      <c r="AH68" s="124">
        <v>0</v>
      </c>
      <c r="AI68" s="124">
        <v>134.22300000000001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110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-110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134.22300000000001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-134.22300000000001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1100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1100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1342.23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1342.23</v>
      </c>
      <c r="DF68" s="123">
        <f t="shared" ref="DF68:DF99" si="59">AR68+AU68+BB68+BI68+BP68</f>
        <v>244.22300000000001</v>
      </c>
      <c r="DG68" s="123">
        <f t="shared" ref="DG68:DG99" si="60">AY68+AN68+BC68+BJ68+BQ68</f>
        <v>-110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-134.22300000000001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-100</v>
      </c>
      <c r="D69" s="124">
        <v>0</v>
      </c>
      <c r="E69" s="124">
        <v>0</v>
      </c>
      <c r="F69" s="124">
        <v>-134.714</v>
      </c>
      <c r="G69" s="124">
        <v>-234.714</v>
      </c>
      <c r="H69" s="118"/>
      <c r="I69" s="33">
        <v>67</v>
      </c>
      <c r="J69" s="124">
        <v>100</v>
      </c>
      <c r="K69" s="124">
        <v>0</v>
      </c>
      <c r="L69" s="124">
        <v>0</v>
      </c>
      <c r="M69" s="124">
        <v>0</v>
      </c>
      <c r="N69" s="124">
        <v>100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134.714</v>
      </c>
      <c r="AF69" s="124">
        <v>0</v>
      </c>
      <c r="AG69" s="124">
        <v>0</v>
      </c>
      <c r="AH69" s="124">
        <v>0</v>
      </c>
      <c r="AI69" s="124">
        <v>134.714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100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-100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134.714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-134.714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1000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1000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1347.1399999999999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1347.1399999999999</v>
      </c>
      <c r="DF69" s="123">
        <f t="shared" si="59"/>
        <v>234.714</v>
      </c>
      <c r="DG69" s="123">
        <f t="shared" si="60"/>
        <v>-100</v>
      </c>
      <c r="DH69" s="123">
        <f t="shared" si="61"/>
        <v>0</v>
      </c>
      <c r="DI69" s="123">
        <f t="shared" si="62"/>
        <v>0</v>
      </c>
      <c r="DJ69" s="123">
        <f t="shared" si="63"/>
        <v>-134.714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-95</v>
      </c>
      <c r="D70" s="124">
        <v>0</v>
      </c>
      <c r="E70" s="124">
        <v>0</v>
      </c>
      <c r="F70" s="124">
        <v>-135.47900000000001</v>
      </c>
      <c r="G70" s="124">
        <v>-230.47900000000001</v>
      </c>
      <c r="H70" s="118"/>
      <c r="I70" s="33">
        <v>68</v>
      </c>
      <c r="J70" s="124">
        <v>95</v>
      </c>
      <c r="K70" s="124">
        <v>0</v>
      </c>
      <c r="L70" s="124">
        <v>0</v>
      </c>
      <c r="M70" s="124">
        <v>0</v>
      </c>
      <c r="N70" s="124">
        <v>95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135.47900000000001</v>
      </c>
      <c r="AF70" s="124">
        <v>0</v>
      </c>
      <c r="AG70" s="124">
        <v>0</v>
      </c>
      <c r="AH70" s="124">
        <v>0</v>
      </c>
      <c r="AI70" s="124">
        <v>135.47900000000001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95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-95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135.47900000000001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-135.47900000000001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950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950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1354.7900000000002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1354.7900000000002</v>
      </c>
      <c r="DF70" s="123">
        <f t="shared" si="59"/>
        <v>230.47900000000001</v>
      </c>
      <c r="DG70" s="123">
        <f t="shared" si="60"/>
        <v>-95</v>
      </c>
      <c r="DH70" s="123">
        <f t="shared" si="61"/>
        <v>0</v>
      </c>
      <c r="DI70" s="123">
        <f t="shared" si="62"/>
        <v>0</v>
      </c>
      <c r="DJ70" s="123">
        <f t="shared" si="63"/>
        <v>-135.47900000000001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-85</v>
      </c>
      <c r="D71" s="124">
        <v>0</v>
      </c>
      <c r="E71" s="124">
        <v>0</v>
      </c>
      <c r="F71" s="124">
        <v>-137.82900000000001</v>
      </c>
      <c r="G71" s="124">
        <v>-222.82900000000001</v>
      </c>
      <c r="H71" s="118"/>
      <c r="I71" s="33">
        <v>69</v>
      </c>
      <c r="J71" s="124">
        <v>85</v>
      </c>
      <c r="K71" s="124">
        <v>0</v>
      </c>
      <c r="L71" s="124">
        <v>0</v>
      </c>
      <c r="M71" s="124">
        <v>0</v>
      </c>
      <c r="N71" s="124">
        <v>85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137.82900000000001</v>
      </c>
      <c r="AF71" s="124">
        <v>0</v>
      </c>
      <c r="AG71" s="124">
        <v>0</v>
      </c>
      <c r="AH71" s="124">
        <v>0</v>
      </c>
      <c r="AI71" s="124">
        <v>137.82900000000001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85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-85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137.82900000000001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-137.82900000000001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850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850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1378.29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1378.29</v>
      </c>
      <c r="DF71" s="123">
        <f t="shared" si="59"/>
        <v>222.82900000000001</v>
      </c>
      <c r="DG71" s="123">
        <f t="shared" si="60"/>
        <v>-85</v>
      </c>
      <c r="DH71" s="123">
        <f t="shared" si="61"/>
        <v>0</v>
      </c>
      <c r="DI71" s="123">
        <f t="shared" si="62"/>
        <v>0</v>
      </c>
      <c r="DJ71" s="123">
        <f t="shared" si="63"/>
        <v>-137.82900000000001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-70</v>
      </c>
      <c r="D72" s="124">
        <v>0</v>
      </c>
      <c r="E72" s="124">
        <v>0</v>
      </c>
      <c r="F72" s="124">
        <v>-143.94200000000001</v>
      </c>
      <c r="G72" s="124">
        <v>-213.94200000000001</v>
      </c>
      <c r="H72" s="118"/>
      <c r="I72" s="33">
        <v>70</v>
      </c>
      <c r="J72" s="124">
        <v>70</v>
      </c>
      <c r="K72" s="124">
        <v>0</v>
      </c>
      <c r="L72" s="124">
        <v>0</v>
      </c>
      <c r="M72" s="124">
        <v>0</v>
      </c>
      <c r="N72" s="124">
        <v>70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143.94200000000001</v>
      </c>
      <c r="AF72" s="124">
        <v>0</v>
      </c>
      <c r="AG72" s="124">
        <v>0</v>
      </c>
      <c r="AH72" s="124">
        <v>0</v>
      </c>
      <c r="AI72" s="124">
        <v>143.94200000000001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70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-70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143.94200000000001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-143.94200000000001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700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700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1439.42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1439.42</v>
      </c>
      <c r="DF72" s="123">
        <f t="shared" si="59"/>
        <v>213.94200000000001</v>
      </c>
      <c r="DG72" s="123">
        <f t="shared" si="60"/>
        <v>-70</v>
      </c>
      <c r="DH72" s="123">
        <f t="shared" si="61"/>
        <v>0</v>
      </c>
      <c r="DI72" s="123">
        <f t="shared" si="62"/>
        <v>0</v>
      </c>
      <c r="DJ72" s="123">
        <f t="shared" si="63"/>
        <v>-143.94200000000001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-50</v>
      </c>
      <c r="D73" s="124">
        <v>0</v>
      </c>
      <c r="E73" s="124">
        <v>0</v>
      </c>
      <c r="F73" s="124">
        <v>-137.185</v>
      </c>
      <c r="G73" s="124">
        <v>-187.185</v>
      </c>
      <c r="H73" s="118"/>
      <c r="I73" s="33">
        <v>71</v>
      </c>
      <c r="J73" s="124">
        <v>50</v>
      </c>
      <c r="K73" s="124">
        <v>0</v>
      </c>
      <c r="L73" s="124">
        <v>0</v>
      </c>
      <c r="M73" s="124">
        <v>0</v>
      </c>
      <c r="N73" s="124">
        <v>50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137.185</v>
      </c>
      <c r="AF73" s="124">
        <v>0</v>
      </c>
      <c r="AG73" s="124">
        <v>0</v>
      </c>
      <c r="AH73" s="124">
        <v>0</v>
      </c>
      <c r="AI73" s="124">
        <v>137.185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50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-50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137.185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-137.185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500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500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1371.85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1371.85</v>
      </c>
      <c r="DF73" s="123">
        <f t="shared" si="59"/>
        <v>187.185</v>
      </c>
      <c r="DG73" s="123">
        <f t="shared" si="60"/>
        <v>-50</v>
      </c>
      <c r="DH73" s="123">
        <f t="shared" si="61"/>
        <v>0</v>
      </c>
      <c r="DI73" s="123">
        <f t="shared" si="62"/>
        <v>0</v>
      </c>
      <c r="DJ73" s="123">
        <f t="shared" si="63"/>
        <v>-137.185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-30</v>
      </c>
      <c r="D74" s="124">
        <v>0</v>
      </c>
      <c r="E74" s="124">
        <v>0</v>
      </c>
      <c r="F74" s="124">
        <v>-134.44399999999999</v>
      </c>
      <c r="G74" s="124">
        <v>-164.44399999999999</v>
      </c>
      <c r="H74" s="118"/>
      <c r="I74" s="33">
        <v>72</v>
      </c>
      <c r="J74" s="124">
        <v>30</v>
      </c>
      <c r="K74" s="124">
        <v>0</v>
      </c>
      <c r="L74" s="124">
        <v>0</v>
      </c>
      <c r="M74" s="124">
        <v>0</v>
      </c>
      <c r="N74" s="124">
        <v>30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134.44399999999999</v>
      </c>
      <c r="AF74" s="124">
        <v>0</v>
      </c>
      <c r="AG74" s="124">
        <v>0</v>
      </c>
      <c r="AH74" s="124">
        <v>0</v>
      </c>
      <c r="AI74" s="124">
        <v>134.44399999999999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30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-30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134.44399999999999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-134.44399999999999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300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300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1344.4399999999998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1344.4399999999998</v>
      </c>
      <c r="DF74" s="123">
        <f t="shared" si="59"/>
        <v>164.44399999999999</v>
      </c>
      <c r="DG74" s="123">
        <f t="shared" si="60"/>
        <v>-30</v>
      </c>
      <c r="DH74" s="123">
        <f t="shared" si="61"/>
        <v>0</v>
      </c>
      <c r="DI74" s="123">
        <f t="shared" si="62"/>
        <v>0</v>
      </c>
      <c r="DJ74" s="123">
        <f t="shared" si="63"/>
        <v>-134.44399999999999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-5</v>
      </c>
      <c r="D75" s="124">
        <v>0</v>
      </c>
      <c r="E75" s="124">
        <v>0</v>
      </c>
      <c r="F75" s="124">
        <v>-13</v>
      </c>
      <c r="G75" s="124">
        <v>-18</v>
      </c>
      <c r="H75" s="118"/>
      <c r="I75" s="33">
        <v>73</v>
      </c>
      <c r="J75" s="124">
        <v>5</v>
      </c>
      <c r="K75" s="124">
        <v>0</v>
      </c>
      <c r="L75" s="124">
        <v>0</v>
      </c>
      <c r="M75" s="124">
        <v>0</v>
      </c>
      <c r="N75" s="124">
        <v>5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13</v>
      </c>
      <c r="AF75" s="124">
        <v>0</v>
      </c>
      <c r="AG75" s="124">
        <v>0</v>
      </c>
      <c r="AH75" s="124">
        <v>0</v>
      </c>
      <c r="AI75" s="124">
        <v>13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5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-5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13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-13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50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50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130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130</v>
      </c>
      <c r="DF75" s="123">
        <f t="shared" si="59"/>
        <v>18</v>
      </c>
      <c r="DG75" s="123">
        <f t="shared" si="60"/>
        <v>-5</v>
      </c>
      <c r="DH75" s="123">
        <f t="shared" si="61"/>
        <v>0</v>
      </c>
      <c r="DI75" s="123">
        <f t="shared" si="62"/>
        <v>0</v>
      </c>
      <c r="DJ75" s="123">
        <f t="shared" si="63"/>
        <v>-13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-10</v>
      </c>
      <c r="G76" s="124">
        <v>-10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10</v>
      </c>
      <c r="AF76" s="124">
        <v>0</v>
      </c>
      <c r="AG76" s="124">
        <v>0</v>
      </c>
      <c r="AH76" s="124">
        <v>0</v>
      </c>
      <c r="AI76" s="124">
        <v>10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10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-10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100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100</v>
      </c>
      <c r="DF76" s="123">
        <f t="shared" si="59"/>
        <v>10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-10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-32</v>
      </c>
      <c r="G77" s="124">
        <v>-32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-5</v>
      </c>
      <c r="N77" s="124">
        <v>-5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32</v>
      </c>
      <c r="AF77" s="124">
        <v>5</v>
      </c>
      <c r="AG77" s="124">
        <v>0</v>
      </c>
      <c r="AH77" s="124">
        <v>0</v>
      </c>
      <c r="AI77" s="124">
        <v>37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32</v>
      </c>
      <c r="BQ77" s="125">
        <f t="shared" si="47"/>
        <v>5</v>
      </c>
      <c r="BR77" s="125">
        <f t="shared" si="47"/>
        <v>0</v>
      </c>
      <c r="BS77" s="125">
        <f t="shared" si="47"/>
        <v>0</v>
      </c>
      <c r="BT77" s="125">
        <f t="shared" si="48"/>
        <v>-37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320</v>
      </c>
      <c r="DA77" s="122">
        <f t="shared" si="57"/>
        <v>50</v>
      </c>
      <c r="DB77" s="122">
        <f t="shared" si="57"/>
        <v>0</v>
      </c>
      <c r="DC77" s="122">
        <f t="shared" si="57"/>
        <v>0</v>
      </c>
      <c r="DD77" s="122">
        <f t="shared" si="58"/>
        <v>370</v>
      </c>
      <c r="DF77" s="123">
        <f t="shared" si="59"/>
        <v>32</v>
      </c>
      <c r="DG77" s="123">
        <f t="shared" si="60"/>
        <v>5</v>
      </c>
      <c r="DH77" s="123">
        <f t="shared" si="61"/>
        <v>0</v>
      </c>
      <c r="DI77" s="123">
        <f t="shared" si="62"/>
        <v>0</v>
      </c>
      <c r="DJ77" s="123">
        <f t="shared" si="63"/>
        <v>-37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-38</v>
      </c>
      <c r="G78" s="124">
        <v>-38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-10</v>
      </c>
      <c r="N78" s="124">
        <v>-10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38</v>
      </c>
      <c r="AF78" s="124">
        <v>10</v>
      </c>
      <c r="AG78" s="124">
        <v>0</v>
      </c>
      <c r="AH78" s="124">
        <v>0</v>
      </c>
      <c r="AI78" s="124">
        <v>48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38</v>
      </c>
      <c r="BQ78" s="125">
        <f t="shared" si="47"/>
        <v>10</v>
      </c>
      <c r="BR78" s="125">
        <f t="shared" si="47"/>
        <v>0</v>
      </c>
      <c r="BS78" s="125">
        <f t="shared" si="47"/>
        <v>0</v>
      </c>
      <c r="BT78" s="125">
        <f t="shared" si="48"/>
        <v>-48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380</v>
      </c>
      <c r="DA78" s="122">
        <f t="shared" si="57"/>
        <v>100</v>
      </c>
      <c r="DB78" s="122">
        <f t="shared" si="57"/>
        <v>0</v>
      </c>
      <c r="DC78" s="122">
        <f t="shared" si="57"/>
        <v>0</v>
      </c>
      <c r="DD78" s="122">
        <f t="shared" si="58"/>
        <v>480</v>
      </c>
      <c r="DF78" s="123">
        <f t="shared" si="59"/>
        <v>38</v>
      </c>
      <c r="DG78" s="123">
        <f t="shared" si="60"/>
        <v>10</v>
      </c>
      <c r="DH78" s="123">
        <f t="shared" si="61"/>
        <v>0</v>
      </c>
      <c r="DI78" s="123">
        <f t="shared" si="62"/>
        <v>0</v>
      </c>
      <c r="DJ78" s="123">
        <f t="shared" si="63"/>
        <v>-48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-2</v>
      </c>
      <c r="G79" s="124">
        <v>-2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-20</v>
      </c>
      <c r="N79" s="124">
        <v>-20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2</v>
      </c>
      <c r="AF79" s="124">
        <v>20</v>
      </c>
      <c r="AG79" s="124">
        <v>0</v>
      </c>
      <c r="AH79" s="124">
        <v>0</v>
      </c>
      <c r="AI79" s="124">
        <v>22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2</v>
      </c>
      <c r="BQ79" s="125">
        <f t="shared" si="47"/>
        <v>20</v>
      </c>
      <c r="BR79" s="125">
        <f t="shared" si="47"/>
        <v>0</v>
      </c>
      <c r="BS79" s="125">
        <f t="shared" si="47"/>
        <v>0</v>
      </c>
      <c r="BT79" s="125">
        <f t="shared" si="48"/>
        <v>-22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20</v>
      </c>
      <c r="DA79" s="122">
        <f t="shared" si="57"/>
        <v>200</v>
      </c>
      <c r="DB79" s="122">
        <f t="shared" si="57"/>
        <v>0</v>
      </c>
      <c r="DC79" s="122">
        <f t="shared" si="57"/>
        <v>0</v>
      </c>
      <c r="DD79" s="122">
        <f t="shared" si="58"/>
        <v>220</v>
      </c>
      <c r="DF79" s="123">
        <f t="shared" si="59"/>
        <v>2</v>
      </c>
      <c r="DG79" s="123">
        <f t="shared" si="60"/>
        <v>20</v>
      </c>
      <c r="DH79" s="123">
        <f t="shared" si="61"/>
        <v>0</v>
      </c>
      <c r="DI79" s="123">
        <f t="shared" si="62"/>
        <v>0</v>
      </c>
      <c r="DJ79" s="123">
        <f t="shared" si="63"/>
        <v>-22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-18</v>
      </c>
      <c r="G80" s="124">
        <v>-18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-15</v>
      </c>
      <c r="N80" s="124">
        <v>-15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18</v>
      </c>
      <c r="AF80" s="124">
        <v>15</v>
      </c>
      <c r="AG80" s="124">
        <v>0</v>
      </c>
      <c r="AH80" s="124">
        <v>0</v>
      </c>
      <c r="AI80" s="124">
        <v>33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18</v>
      </c>
      <c r="BQ80" s="125">
        <f t="shared" si="47"/>
        <v>15</v>
      </c>
      <c r="BR80" s="125">
        <f t="shared" si="47"/>
        <v>0</v>
      </c>
      <c r="BS80" s="125">
        <f t="shared" si="47"/>
        <v>0</v>
      </c>
      <c r="BT80" s="125">
        <f t="shared" si="48"/>
        <v>-33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180</v>
      </c>
      <c r="DA80" s="122">
        <f t="shared" si="57"/>
        <v>150</v>
      </c>
      <c r="DB80" s="122">
        <f t="shared" si="57"/>
        <v>0</v>
      </c>
      <c r="DC80" s="122">
        <f t="shared" si="57"/>
        <v>0</v>
      </c>
      <c r="DD80" s="122">
        <f t="shared" si="58"/>
        <v>330</v>
      </c>
      <c r="DF80" s="123">
        <f t="shared" si="59"/>
        <v>18</v>
      </c>
      <c r="DG80" s="123">
        <f t="shared" si="60"/>
        <v>15</v>
      </c>
      <c r="DH80" s="123">
        <f t="shared" si="61"/>
        <v>0</v>
      </c>
      <c r="DI80" s="123">
        <f t="shared" si="62"/>
        <v>0</v>
      </c>
      <c r="DJ80" s="123">
        <f t="shared" si="63"/>
        <v>-33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-55</v>
      </c>
      <c r="G81" s="124">
        <v>-55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-15</v>
      </c>
      <c r="N81" s="124">
        <v>-15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55</v>
      </c>
      <c r="AF81" s="124">
        <v>15</v>
      </c>
      <c r="AG81" s="124">
        <v>0</v>
      </c>
      <c r="AH81" s="124">
        <v>0</v>
      </c>
      <c r="AI81" s="124">
        <v>70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55</v>
      </c>
      <c r="BQ81" s="125">
        <f t="shared" si="47"/>
        <v>15</v>
      </c>
      <c r="BR81" s="125">
        <f t="shared" si="47"/>
        <v>0</v>
      </c>
      <c r="BS81" s="125">
        <f t="shared" si="47"/>
        <v>0</v>
      </c>
      <c r="BT81" s="125">
        <f t="shared" si="48"/>
        <v>-70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550</v>
      </c>
      <c r="DA81" s="122">
        <f t="shared" si="57"/>
        <v>150</v>
      </c>
      <c r="DB81" s="122">
        <f t="shared" si="57"/>
        <v>0</v>
      </c>
      <c r="DC81" s="122">
        <f t="shared" si="57"/>
        <v>0</v>
      </c>
      <c r="DD81" s="122">
        <f t="shared" si="58"/>
        <v>700</v>
      </c>
      <c r="DF81" s="123">
        <f t="shared" si="59"/>
        <v>55</v>
      </c>
      <c r="DG81" s="123">
        <f t="shared" si="60"/>
        <v>15</v>
      </c>
      <c r="DH81" s="123">
        <f t="shared" si="61"/>
        <v>0</v>
      </c>
      <c r="DI81" s="123">
        <f t="shared" si="62"/>
        <v>0</v>
      </c>
      <c r="DJ81" s="123">
        <f t="shared" si="63"/>
        <v>-70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-76.099999999999994</v>
      </c>
      <c r="G82" s="124">
        <v>-76.099999999999994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-20</v>
      </c>
      <c r="N82" s="124">
        <v>-20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76.099999999999994</v>
      </c>
      <c r="AF82" s="124">
        <v>20</v>
      </c>
      <c r="AG82" s="124">
        <v>0</v>
      </c>
      <c r="AH82" s="124">
        <v>0</v>
      </c>
      <c r="AI82" s="124">
        <v>96.1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76.099999999999994</v>
      </c>
      <c r="BQ82" s="125">
        <f t="shared" si="47"/>
        <v>20</v>
      </c>
      <c r="BR82" s="125">
        <f t="shared" si="47"/>
        <v>0</v>
      </c>
      <c r="BS82" s="125">
        <f t="shared" si="47"/>
        <v>0</v>
      </c>
      <c r="BT82" s="125">
        <f t="shared" si="48"/>
        <v>-96.1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761</v>
      </c>
      <c r="DA82" s="122">
        <f t="shared" si="57"/>
        <v>200</v>
      </c>
      <c r="DB82" s="122">
        <f t="shared" si="57"/>
        <v>0</v>
      </c>
      <c r="DC82" s="122">
        <f t="shared" si="57"/>
        <v>0</v>
      </c>
      <c r="DD82" s="122">
        <f t="shared" si="58"/>
        <v>961</v>
      </c>
      <c r="DF82" s="123">
        <f t="shared" si="59"/>
        <v>76.099999999999994</v>
      </c>
      <c r="DG82" s="123">
        <f t="shared" si="60"/>
        <v>20</v>
      </c>
      <c r="DH82" s="123">
        <f t="shared" si="61"/>
        <v>0</v>
      </c>
      <c r="DI82" s="123">
        <f t="shared" si="62"/>
        <v>0</v>
      </c>
      <c r="DJ82" s="123">
        <f t="shared" si="63"/>
        <v>-96.1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-65.125</v>
      </c>
      <c r="G83" s="124">
        <v>-65.125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-25</v>
      </c>
      <c r="N83" s="124">
        <v>-25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65.125</v>
      </c>
      <c r="AF83" s="124">
        <v>25</v>
      </c>
      <c r="AG83" s="124">
        <v>0</v>
      </c>
      <c r="AH83" s="124">
        <v>0</v>
      </c>
      <c r="AI83" s="124">
        <v>90.125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65.125</v>
      </c>
      <c r="BQ83" s="125">
        <f t="shared" si="47"/>
        <v>25</v>
      </c>
      <c r="BR83" s="125">
        <f t="shared" si="47"/>
        <v>0</v>
      </c>
      <c r="BS83" s="125">
        <f t="shared" si="47"/>
        <v>0</v>
      </c>
      <c r="BT83" s="125">
        <f t="shared" si="48"/>
        <v>-90.125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651.25</v>
      </c>
      <c r="DA83" s="122">
        <f t="shared" si="57"/>
        <v>250</v>
      </c>
      <c r="DB83" s="122">
        <f t="shared" si="57"/>
        <v>0</v>
      </c>
      <c r="DC83" s="122">
        <f t="shared" si="57"/>
        <v>0</v>
      </c>
      <c r="DD83" s="122">
        <f t="shared" si="58"/>
        <v>901.25</v>
      </c>
      <c r="DF83" s="123">
        <f t="shared" si="59"/>
        <v>65.125</v>
      </c>
      <c r="DG83" s="123">
        <f t="shared" si="60"/>
        <v>25</v>
      </c>
      <c r="DH83" s="123">
        <f t="shared" si="61"/>
        <v>0</v>
      </c>
      <c r="DI83" s="123">
        <f t="shared" si="62"/>
        <v>0</v>
      </c>
      <c r="DJ83" s="123">
        <f t="shared" si="63"/>
        <v>-90.125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-54.384999999999998</v>
      </c>
      <c r="G84" s="124">
        <v>-54.384999999999998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-30</v>
      </c>
      <c r="N84" s="124">
        <v>-30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54.384999999999998</v>
      </c>
      <c r="AF84" s="124">
        <v>30</v>
      </c>
      <c r="AG84" s="124">
        <v>0</v>
      </c>
      <c r="AH84" s="124">
        <v>0</v>
      </c>
      <c r="AI84" s="124">
        <v>84.385000000000005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54.384999999999998</v>
      </c>
      <c r="BQ84" s="125">
        <f t="shared" si="47"/>
        <v>30</v>
      </c>
      <c r="BR84" s="125">
        <f t="shared" si="47"/>
        <v>0</v>
      </c>
      <c r="BS84" s="125">
        <f t="shared" si="47"/>
        <v>0</v>
      </c>
      <c r="BT84" s="125">
        <f t="shared" si="48"/>
        <v>-84.384999999999991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543.85</v>
      </c>
      <c r="DA84" s="122">
        <f t="shared" si="57"/>
        <v>300</v>
      </c>
      <c r="DB84" s="122">
        <f t="shared" si="57"/>
        <v>0</v>
      </c>
      <c r="DC84" s="122">
        <f t="shared" si="57"/>
        <v>0</v>
      </c>
      <c r="DD84" s="122">
        <f t="shared" si="58"/>
        <v>843.85</v>
      </c>
      <c r="DF84" s="123">
        <f t="shared" si="59"/>
        <v>54.384999999999998</v>
      </c>
      <c r="DG84" s="123">
        <f t="shared" si="60"/>
        <v>30</v>
      </c>
      <c r="DH84" s="123">
        <f t="shared" si="61"/>
        <v>0</v>
      </c>
      <c r="DI84" s="123">
        <f t="shared" si="62"/>
        <v>0</v>
      </c>
      <c r="DJ84" s="123">
        <f t="shared" si="63"/>
        <v>-84.384999999999991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-48.564999999999998</v>
      </c>
      <c r="G85" s="124">
        <v>-48.564999999999998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-30.09</v>
      </c>
      <c r="N85" s="124">
        <v>-30.09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48.564999999999998</v>
      </c>
      <c r="AF85" s="124">
        <v>30.09</v>
      </c>
      <c r="AG85" s="124">
        <v>0</v>
      </c>
      <c r="AH85" s="124">
        <v>0</v>
      </c>
      <c r="AI85" s="124">
        <v>78.655000000000001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48.564999999999998</v>
      </c>
      <c r="BQ85" s="125">
        <f t="shared" si="47"/>
        <v>30.09</v>
      </c>
      <c r="BR85" s="125">
        <f t="shared" si="47"/>
        <v>0</v>
      </c>
      <c r="BS85" s="125">
        <f t="shared" si="47"/>
        <v>0</v>
      </c>
      <c r="BT85" s="125">
        <f t="shared" si="48"/>
        <v>-78.655000000000001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485.65</v>
      </c>
      <c r="DA85" s="122">
        <f t="shared" si="57"/>
        <v>300.89999999999998</v>
      </c>
      <c r="DB85" s="122">
        <f t="shared" si="57"/>
        <v>0</v>
      </c>
      <c r="DC85" s="122">
        <f t="shared" si="57"/>
        <v>0</v>
      </c>
      <c r="DD85" s="122">
        <f t="shared" si="58"/>
        <v>786.55</v>
      </c>
      <c r="DF85" s="123">
        <f t="shared" si="59"/>
        <v>48.564999999999998</v>
      </c>
      <c r="DG85" s="123">
        <f t="shared" si="60"/>
        <v>30.09</v>
      </c>
      <c r="DH85" s="123">
        <f t="shared" si="61"/>
        <v>0</v>
      </c>
      <c r="DI85" s="123">
        <f t="shared" si="62"/>
        <v>0</v>
      </c>
      <c r="DJ85" s="123">
        <f t="shared" si="63"/>
        <v>-78.655000000000001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-37.481999999999999</v>
      </c>
      <c r="G86" s="124">
        <v>-37.481999999999999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-23.222999999999999</v>
      </c>
      <c r="N86" s="124">
        <v>-23.222999999999999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37.481999999999999</v>
      </c>
      <c r="AF86" s="124">
        <v>23.222999999999999</v>
      </c>
      <c r="AG86" s="124">
        <v>0</v>
      </c>
      <c r="AH86" s="124">
        <v>0</v>
      </c>
      <c r="AI86" s="124">
        <v>60.704999999999998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37.481999999999999</v>
      </c>
      <c r="BQ86" s="125">
        <f t="shared" si="47"/>
        <v>23.222999999999999</v>
      </c>
      <c r="BR86" s="125">
        <f t="shared" si="47"/>
        <v>0</v>
      </c>
      <c r="BS86" s="125">
        <f t="shared" si="47"/>
        <v>0</v>
      </c>
      <c r="BT86" s="125">
        <f t="shared" si="48"/>
        <v>-60.704999999999998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374.82</v>
      </c>
      <c r="DA86" s="122">
        <f t="shared" si="57"/>
        <v>232.23</v>
      </c>
      <c r="DB86" s="122">
        <f t="shared" si="57"/>
        <v>0</v>
      </c>
      <c r="DC86" s="122">
        <f t="shared" si="57"/>
        <v>0</v>
      </c>
      <c r="DD86" s="122">
        <f t="shared" si="58"/>
        <v>607.04999999999995</v>
      </c>
      <c r="DF86" s="123">
        <f t="shared" si="59"/>
        <v>37.481999999999999</v>
      </c>
      <c r="DG86" s="123">
        <f t="shared" si="60"/>
        <v>23.222999999999999</v>
      </c>
      <c r="DH86" s="123">
        <f t="shared" si="61"/>
        <v>0</v>
      </c>
      <c r="DI86" s="123">
        <f t="shared" si="62"/>
        <v>0</v>
      </c>
      <c r="DJ86" s="123">
        <f t="shared" si="63"/>
        <v>-60.704999999999998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-32.250999999999998</v>
      </c>
      <c r="G87" s="124">
        <v>-32.250999999999998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-19.981999999999999</v>
      </c>
      <c r="N87" s="124">
        <v>-19.981999999999999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32.250999999999998</v>
      </c>
      <c r="AF87" s="124">
        <v>19.981999999999999</v>
      </c>
      <c r="AG87" s="124">
        <v>0</v>
      </c>
      <c r="AH87" s="124">
        <v>0</v>
      </c>
      <c r="AI87" s="124">
        <v>52.232999999999997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32.250999999999998</v>
      </c>
      <c r="BQ87" s="125">
        <f t="shared" si="47"/>
        <v>19.981999999999999</v>
      </c>
      <c r="BR87" s="125">
        <f t="shared" si="47"/>
        <v>0</v>
      </c>
      <c r="BS87" s="125">
        <f t="shared" si="47"/>
        <v>0</v>
      </c>
      <c r="BT87" s="125">
        <f t="shared" si="48"/>
        <v>-52.232999999999997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322.51</v>
      </c>
      <c r="DA87" s="122">
        <f t="shared" si="57"/>
        <v>199.82</v>
      </c>
      <c r="DB87" s="122">
        <f t="shared" si="57"/>
        <v>0</v>
      </c>
      <c r="DC87" s="122">
        <f t="shared" si="57"/>
        <v>0</v>
      </c>
      <c r="DD87" s="122">
        <f t="shared" si="58"/>
        <v>522.32999999999993</v>
      </c>
      <c r="DF87" s="123">
        <f t="shared" si="59"/>
        <v>32.250999999999998</v>
      </c>
      <c r="DG87" s="123">
        <f t="shared" si="60"/>
        <v>19.981999999999999</v>
      </c>
      <c r="DH87" s="123">
        <f t="shared" si="61"/>
        <v>0</v>
      </c>
      <c r="DI87" s="123">
        <f t="shared" si="62"/>
        <v>0</v>
      </c>
      <c r="DJ87" s="123">
        <f t="shared" si="63"/>
        <v>-52.232999999999997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-22.803999999999998</v>
      </c>
      <c r="G88" s="124">
        <v>-22.803999999999998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-14.129</v>
      </c>
      <c r="N88" s="124">
        <v>-14.129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22.803999999999998</v>
      </c>
      <c r="AF88" s="124">
        <v>14.129</v>
      </c>
      <c r="AG88" s="124">
        <v>0</v>
      </c>
      <c r="AH88" s="124">
        <v>0</v>
      </c>
      <c r="AI88" s="124">
        <v>36.933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22.803999999999998</v>
      </c>
      <c r="BQ88" s="125">
        <f t="shared" si="47"/>
        <v>14.129</v>
      </c>
      <c r="BR88" s="125">
        <f t="shared" si="47"/>
        <v>0</v>
      </c>
      <c r="BS88" s="125">
        <f t="shared" si="47"/>
        <v>0</v>
      </c>
      <c r="BT88" s="125">
        <f t="shared" si="48"/>
        <v>-36.933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228.04</v>
      </c>
      <c r="DA88" s="122">
        <f t="shared" si="57"/>
        <v>141.29</v>
      </c>
      <c r="DB88" s="122">
        <f t="shared" si="57"/>
        <v>0</v>
      </c>
      <c r="DC88" s="122">
        <f t="shared" si="57"/>
        <v>0</v>
      </c>
      <c r="DD88" s="122">
        <f t="shared" si="58"/>
        <v>369.33</v>
      </c>
      <c r="DF88" s="123">
        <f t="shared" si="59"/>
        <v>22.803999999999998</v>
      </c>
      <c r="DG88" s="123">
        <f t="shared" si="60"/>
        <v>14.129</v>
      </c>
      <c r="DH88" s="123">
        <f t="shared" si="61"/>
        <v>0</v>
      </c>
      <c r="DI88" s="123">
        <f t="shared" si="62"/>
        <v>0</v>
      </c>
      <c r="DJ88" s="123">
        <f t="shared" si="63"/>
        <v>-36.933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-13.351000000000001</v>
      </c>
      <c r="G89" s="124">
        <v>-13.351000000000001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-8.2720000000000002</v>
      </c>
      <c r="N89" s="124">
        <v>-8.2720000000000002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13.351000000000001</v>
      </c>
      <c r="AF89" s="124">
        <v>8.2720000000000002</v>
      </c>
      <c r="AG89" s="124">
        <v>0</v>
      </c>
      <c r="AH89" s="124">
        <v>0</v>
      </c>
      <c r="AI89" s="124">
        <v>21.623000000000001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13.351000000000001</v>
      </c>
      <c r="BQ89" s="125">
        <f t="shared" si="47"/>
        <v>8.2720000000000002</v>
      </c>
      <c r="BR89" s="125">
        <f t="shared" si="47"/>
        <v>0</v>
      </c>
      <c r="BS89" s="125">
        <f t="shared" si="47"/>
        <v>0</v>
      </c>
      <c r="BT89" s="125">
        <f t="shared" si="48"/>
        <v>-21.623000000000001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133.51000000000002</v>
      </c>
      <c r="DA89" s="122">
        <f t="shared" si="57"/>
        <v>82.72</v>
      </c>
      <c r="DB89" s="122">
        <f t="shared" si="57"/>
        <v>0</v>
      </c>
      <c r="DC89" s="122">
        <f t="shared" si="57"/>
        <v>0</v>
      </c>
      <c r="DD89" s="122">
        <f t="shared" si="58"/>
        <v>216.23000000000002</v>
      </c>
      <c r="DF89" s="123">
        <f t="shared" si="59"/>
        <v>13.351000000000001</v>
      </c>
      <c r="DG89" s="123">
        <f t="shared" si="60"/>
        <v>8.2720000000000002</v>
      </c>
      <c r="DH89" s="123">
        <f t="shared" si="61"/>
        <v>0</v>
      </c>
      <c r="DI89" s="123">
        <f t="shared" si="62"/>
        <v>0</v>
      </c>
      <c r="DJ89" s="123">
        <f t="shared" si="63"/>
        <v>-21.623000000000001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-3.8860000000000001</v>
      </c>
      <c r="G90" s="124">
        <v>-3.8860000000000001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-2.407</v>
      </c>
      <c r="N90" s="124">
        <v>-2.407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3.8860000000000001</v>
      </c>
      <c r="AF90" s="124">
        <v>2.407</v>
      </c>
      <c r="AG90" s="124">
        <v>0</v>
      </c>
      <c r="AH90" s="124">
        <v>0</v>
      </c>
      <c r="AI90" s="124">
        <v>6.2930000000000001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3.8860000000000001</v>
      </c>
      <c r="BQ90" s="125">
        <f t="shared" si="47"/>
        <v>2.407</v>
      </c>
      <c r="BR90" s="125">
        <f t="shared" si="47"/>
        <v>0</v>
      </c>
      <c r="BS90" s="125">
        <f t="shared" si="47"/>
        <v>0</v>
      </c>
      <c r="BT90" s="125">
        <f t="shared" si="48"/>
        <v>-6.2930000000000001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38.86</v>
      </c>
      <c r="DA90" s="122">
        <f t="shared" si="57"/>
        <v>24.07</v>
      </c>
      <c r="DB90" s="122">
        <f t="shared" si="57"/>
        <v>0</v>
      </c>
      <c r="DC90" s="122">
        <f t="shared" si="57"/>
        <v>0</v>
      </c>
      <c r="DD90" s="122">
        <f t="shared" si="58"/>
        <v>62.93</v>
      </c>
      <c r="DF90" s="123">
        <f t="shared" si="59"/>
        <v>3.8860000000000001</v>
      </c>
      <c r="DG90" s="123">
        <f t="shared" si="60"/>
        <v>2.407</v>
      </c>
      <c r="DH90" s="123">
        <f t="shared" si="61"/>
        <v>0</v>
      </c>
      <c r="DI90" s="123">
        <f t="shared" si="62"/>
        <v>0</v>
      </c>
      <c r="DJ90" s="123">
        <f t="shared" si="63"/>
        <v>-6.2930000000000001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0.42739274999999999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-0.42739274999999999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0.74026550000000013</v>
      </c>
      <c r="BQ99" s="129">
        <f t="shared" ref="BQ99:BT99" si="68">SUM(BQ3:BQ98)/4000</f>
        <v>0.12799475000000002</v>
      </c>
      <c r="BR99" s="129">
        <f t="shared" si="68"/>
        <v>0</v>
      </c>
      <c r="BS99" s="129">
        <f t="shared" si="68"/>
        <v>0</v>
      </c>
      <c r="BT99" s="129">
        <f t="shared" si="68"/>
        <v>-0.86826024999999996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0.42739274999999999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0.42739274999999999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0.7402654999999998</v>
      </c>
      <c r="DA99" s="131">
        <f t="shared" ref="DA99:DD99" si="73">SUM(DA3:DA98)/40000</f>
        <v>0.12799474999999996</v>
      </c>
      <c r="DB99" s="131">
        <f t="shared" si="73"/>
        <v>0</v>
      </c>
      <c r="DC99" s="131">
        <f t="shared" si="73"/>
        <v>0</v>
      </c>
      <c r="DD99" s="131">
        <f t="shared" si="73"/>
        <v>0.86826025000000029</v>
      </c>
      <c r="DE99" s="128"/>
      <c r="DF99" s="123">
        <f t="shared" si="59"/>
        <v>1.1676582500000001</v>
      </c>
      <c r="DG99" s="123">
        <f t="shared" si="60"/>
        <v>-0.29939799999999994</v>
      </c>
      <c r="DH99" s="123">
        <f t="shared" si="61"/>
        <v>0</v>
      </c>
      <c r="DI99" s="123">
        <f t="shared" si="62"/>
        <v>0</v>
      </c>
      <c r="DJ99" s="123">
        <f t="shared" si="63"/>
        <v>-0.86826024999999996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44801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307</v>
      </c>
      <c r="K1" s="208"/>
      <c r="L1" s="208"/>
      <c r="M1" s="208"/>
      <c r="N1" s="208"/>
      <c r="O1" s="209"/>
      <c r="P1" s="207" t="s">
        <v>306</v>
      </c>
      <c r="Q1" s="210" t="s">
        <v>142</v>
      </c>
      <c r="S1" s="211" t="s">
        <v>308</v>
      </c>
      <c r="T1" s="211"/>
      <c r="U1" s="211"/>
      <c r="V1" s="211"/>
      <c r="W1" s="211"/>
      <c r="Y1" s="214" t="s">
        <v>395</v>
      </c>
      <c r="Z1" s="214"/>
      <c r="AA1" s="212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2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44801</v>
      </c>
      <c r="B1" s="213" t="s">
        <v>202</v>
      </c>
      <c r="C1" s="213"/>
      <c r="D1" s="215" t="s">
        <v>313</v>
      </c>
      <c r="E1" s="215"/>
      <c r="F1" s="215"/>
      <c r="G1" s="215"/>
      <c r="H1" s="215"/>
      <c r="I1" s="216"/>
      <c r="J1" s="207" t="s">
        <v>307</v>
      </c>
      <c r="K1" s="208"/>
      <c r="L1" s="208"/>
      <c r="M1" s="208"/>
      <c r="N1" s="208"/>
      <c r="O1" s="209"/>
      <c r="P1" s="207"/>
      <c r="Q1" s="210" t="s">
        <v>142</v>
      </c>
      <c r="S1" s="211" t="s">
        <v>308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134.75</v>
      </c>
      <c r="I3" s="95">
        <v>86.14</v>
      </c>
      <c r="J3" s="95">
        <v>0</v>
      </c>
      <c r="K3" s="95">
        <v>0</v>
      </c>
      <c r="L3" s="95">
        <v>0</v>
      </c>
      <c r="M3" s="114">
        <v>4.62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225.51</v>
      </c>
      <c r="W3">
        <v>134.75</v>
      </c>
      <c r="X3">
        <v>86.14</v>
      </c>
      <c r="Y3">
        <v>0</v>
      </c>
      <c r="Z3">
        <v>4.62</v>
      </c>
      <c r="AA3">
        <v>0</v>
      </c>
    </row>
    <row r="4" spans="1:27">
      <c r="G4" t="s">
        <v>46</v>
      </c>
      <c r="H4" s="115">
        <v>88.55</v>
      </c>
      <c r="I4" s="88">
        <v>68.819999999999993</v>
      </c>
      <c r="J4" s="88">
        <v>0</v>
      </c>
      <c r="K4" s="88">
        <v>0</v>
      </c>
      <c r="L4" s="88">
        <v>0</v>
      </c>
      <c r="M4" s="116">
        <v>6.64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164.01</v>
      </c>
      <c r="W4">
        <v>88.55</v>
      </c>
      <c r="X4">
        <v>68.819999999999993</v>
      </c>
      <c r="Y4">
        <v>0</v>
      </c>
      <c r="Z4">
        <v>6.64</v>
      </c>
      <c r="AA4">
        <v>0</v>
      </c>
    </row>
    <row r="5" spans="1:27">
      <c r="G5" t="s">
        <v>47</v>
      </c>
      <c r="H5" s="115">
        <v>45.24</v>
      </c>
      <c r="I5" s="88">
        <v>61.69</v>
      </c>
      <c r="J5" s="88">
        <v>0</v>
      </c>
      <c r="K5" s="88">
        <v>13.67</v>
      </c>
      <c r="L5" s="88">
        <v>0</v>
      </c>
      <c r="M5" s="116">
        <v>3.66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124.26</v>
      </c>
      <c r="W5">
        <v>45.24</v>
      </c>
      <c r="X5">
        <v>61.69</v>
      </c>
      <c r="Y5">
        <v>13.67</v>
      </c>
      <c r="Z5">
        <v>3.66</v>
      </c>
      <c r="AA5">
        <v>0</v>
      </c>
    </row>
    <row r="6" spans="1:27">
      <c r="G6" t="s">
        <v>48</v>
      </c>
      <c r="H6" s="115">
        <v>2.89</v>
      </c>
      <c r="I6" s="88">
        <v>44.75</v>
      </c>
      <c r="J6" s="88">
        <v>0</v>
      </c>
      <c r="K6" s="88">
        <v>8.09</v>
      </c>
      <c r="L6" s="88">
        <v>0</v>
      </c>
      <c r="M6" s="116">
        <v>3.18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58.9</v>
      </c>
      <c r="W6">
        <v>2.89</v>
      </c>
      <c r="X6">
        <v>44.75</v>
      </c>
      <c r="Y6">
        <v>8.09</v>
      </c>
      <c r="Z6">
        <v>3.18</v>
      </c>
      <c r="AA6">
        <v>0</v>
      </c>
    </row>
    <row r="7" spans="1:27">
      <c r="G7" t="s">
        <v>49</v>
      </c>
      <c r="H7" s="115">
        <v>199.24</v>
      </c>
      <c r="I7" s="88">
        <v>29.55</v>
      </c>
      <c r="J7" s="88">
        <v>0</v>
      </c>
      <c r="K7" s="88">
        <v>0</v>
      </c>
      <c r="L7" s="88">
        <v>0</v>
      </c>
      <c r="M7" s="116">
        <v>1.83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230.62</v>
      </c>
      <c r="W7">
        <v>199.24</v>
      </c>
      <c r="X7">
        <v>29.55</v>
      </c>
      <c r="Y7">
        <v>0</v>
      </c>
      <c r="Z7">
        <v>1.83</v>
      </c>
      <c r="AA7">
        <v>0</v>
      </c>
    </row>
    <row r="8" spans="1:27">
      <c r="G8" t="s">
        <v>50</v>
      </c>
      <c r="H8" s="115">
        <v>157.85</v>
      </c>
      <c r="I8" s="88">
        <v>19.64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177.48</v>
      </c>
      <c r="W8">
        <v>157.85</v>
      </c>
      <c r="X8">
        <v>19.64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119.35</v>
      </c>
      <c r="I9" s="88">
        <v>11.26</v>
      </c>
      <c r="J9" s="88">
        <v>0</v>
      </c>
      <c r="K9" s="88">
        <v>0</v>
      </c>
      <c r="L9" s="88">
        <v>0</v>
      </c>
      <c r="M9" s="116">
        <v>1.06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131.66999999999999</v>
      </c>
      <c r="W9">
        <v>119.35</v>
      </c>
      <c r="X9">
        <v>11.26</v>
      </c>
      <c r="Y9">
        <v>0</v>
      </c>
      <c r="Z9">
        <v>1.06</v>
      </c>
      <c r="AA9">
        <v>0</v>
      </c>
    </row>
    <row r="10" spans="1:27">
      <c r="G10" t="s">
        <v>52</v>
      </c>
      <c r="H10" s="115">
        <v>74.11</v>
      </c>
      <c r="I10" s="88">
        <v>2.31</v>
      </c>
      <c r="J10" s="88">
        <v>0</v>
      </c>
      <c r="K10" s="88">
        <v>0</v>
      </c>
      <c r="L10" s="88">
        <v>0</v>
      </c>
      <c r="M10" s="116">
        <v>2.31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78.73</v>
      </c>
      <c r="W10">
        <v>74.11</v>
      </c>
      <c r="X10">
        <v>2.31</v>
      </c>
      <c r="Y10">
        <v>0</v>
      </c>
      <c r="Z10">
        <v>2.31</v>
      </c>
      <c r="AA10">
        <v>0</v>
      </c>
    </row>
    <row r="11" spans="1:27">
      <c r="G11" t="s">
        <v>53</v>
      </c>
      <c r="H11" s="115">
        <v>27.91</v>
      </c>
      <c r="I11" s="88">
        <v>0</v>
      </c>
      <c r="J11" s="88">
        <v>0</v>
      </c>
      <c r="K11" s="88">
        <v>0</v>
      </c>
      <c r="L11" s="88">
        <v>0</v>
      </c>
      <c r="M11" s="116">
        <v>7.03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34.94</v>
      </c>
      <c r="W11">
        <v>27.91</v>
      </c>
      <c r="X11">
        <v>0</v>
      </c>
      <c r="Y11">
        <v>0</v>
      </c>
      <c r="Z11">
        <v>7.03</v>
      </c>
      <c r="AA11">
        <v>0</v>
      </c>
    </row>
    <row r="12" spans="1:27">
      <c r="G12" t="s">
        <v>54</v>
      </c>
      <c r="H12" s="115">
        <v>100.1</v>
      </c>
      <c r="I12" s="88">
        <v>7.51</v>
      </c>
      <c r="J12" s="88">
        <v>0</v>
      </c>
      <c r="K12" s="88">
        <v>0</v>
      </c>
      <c r="L12" s="88">
        <v>0</v>
      </c>
      <c r="M12" s="116">
        <v>1.35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108.96</v>
      </c>
      <c r="W12">
        <v>100.1</v>
      </c>
      <c r="X12">
        <v>7.51</v>
      </c>
      <c r="Y12">
        <v>0</v>
      </c>
      <c r="Z12">
        <v>1.35</v>
      </c>
      <c r="AA12">
        <v>0</v>
      </c>
    </row>
    <row r="13" spans="1:27">
      <c r="G13" t="s">
        <v>55</v>
      </c>
      <c r="H13" s="115">
        <v>50.05</v>
      </c>
      <c r="I13" s="88">
        <v>0</v>
      </c>
      <c r="J13" s="88">
        <v>0</v>
      </c>
      <c r="K13" s="88">
        <v>0</v>
      </c>
      <c r="L13" s="88">
        <v>0</v>
      </c>
      <c r="M13" s="116">
        <v>3.27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53.32</v>
      </c>
      <c r="W13">
        <v>50.05</v>
      </c>
      <c r="X13">
        <v>0</v>
      </c>
      <c r="Y13">
        <v>0</v>
      </c>
      <c r="Z13">
        <v>3.27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6.45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6.45</v>
      </c>
      <c r="W14">
        <v>0</v>
      </c>
      <c r="X14">
        <v>0</v>
      </c>
      <c r="Y14">
        <v>0</v>
      </c>
      <c r="Z14">
        <v>6.45</v>
      </c>
      <c r="AA14">
        <v>0</v>
      </c>
    </row>
    <row r="15" spans="1:27">
      <c r="G15" t="s">
        <v>57</v>
      </c>
      <c r="H15" s="115">
        <v>93.37</v>
      </c>
      <c r="I15" s="88">
        <v>0</v>
      </c>
      <c r="J15" s="88">
        <v>0</v>
      </c>
      <c r="K15" s="88">
        <v>0</v>
      </c>
      <c r="L15" s="88">
        <v>0</v>
      </c>
      <c r="M15" s="116">
        <v>0.67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94.04</v>
      </c>
      <c r="W15">
        <v>93.37</v>
      </c>
      <c r="X15">
        <v>0</v>
      </c>
      <c r="Y15">
        <v>0</v>
      </c>
      <c r="Z15">
        <v>0.67</v>
      </c>
      <c r="AA15">
        <v>0</v>
      </c>
    </row>
    <row r="16" spans="1:27">
      <c r="G16" t="s">
        <v>58</v>
      </c>
      <c r="H16" s="115">
        <v>68.34</v>
      </c>
      <c r="I16" s="88">
        <v>0</v>
      </c>
      <c r="J16" s="88">
        <v>0</v>
      </c>
      <c r="K16" s="88">
        <v>0</v>
      </c>
      <c r="L16" s="88">
        <v>0</v>
      </c>
      <c r="M16" s="116">
        <v>5.68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74.02</v>
      </c>
      <c r="W16">
        <v>68.34</v>
      </c>
      <c r="X16">
        <v>0</v>
      </c>
      <c r="Y16">
        <v>0</v>
      </c>
      <c r="Z16">
        <v>5.68</v>
      </c>
      <c r="AA16">
        <v>0</v>
      </c>
    </row>
    <row r="17" spans="7:27">
      <c r="G17" t="s">
        <v>59</v>
      </c>
      <c r="H17" s="115">
        <v>20.21</v>
      </c>
      <c r="I17" s="88">
        <v>0</v>
      </c>
      <c r="J17" s="88">
        <v>0</v>
      </c>
      <c r="K17" s="88">
        <v>0</v>
      </c>
      <c r="L17" s="88">
        <v>0</v>
      </c>
      <c r="M17" s="116">
        <v>6.64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26.85</v>
      </c>
      <c r="W17">
        <v>20.21</v>
      </c>
      <c r="X17">
        <v>0</v>
      </c>
      <c r="Y17">
        <v>0</v>
      </c>
      <c r="Z17">
        <v>6.64</v>
      </c>
      <c r="AA17">
        <v>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13.09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13.09</v>
      </c>
      <c r="W18">
        <v>0</v>
      </c>
      <c r="X18">
        <v>0</v>
      </c>
      <c r="Y18">
        <v>0</v>
      </c>
      <c r="Z18">
        <v>13.09</v>
      </c>
      <c r="AA18">
        <v>0</v>
      </c>
    </row>
    <row r="19" spans="7:27">
      <c r="G19" t="s">
        <v>61</v>
      </c>
      <c r="H19" s="115">
        <v>13.47</v>
      </c>
      <c r="I19" s="88">
        <v>0</v>
      </c>
      <c r="J19" s="88">
        <v>0</v>
      </c>
      <c r="K19" s="88">
        <v>0</v>
      </c>
      <c r="L19" s="88">
        <v>0</v>
      </c>
      <c r="M19" s="116">
        <v>9.34</v>
      </c>
      <c r="N19" s="115">
        <v>0</v>
      </c>
      <c r="O19" s="88">
        <v>-3</v>
      </c>
      <c r="P19" s="88">
        <v>0</v>
      </c>
      <c r="Q19" s="88">
        <v>0</v>
      </c>
      <c r="R19" s="88">
        <v>0</v>
      </c>
      <c r="S19" s="116">
        <v>0</v>
      </c>
      <c r="U19" s="115">
        <v>-3</v>
      </c>
      <c r="V19" s="116">
        <v>22.81</v>
      </c>
      <c r="W19">
        <v>13.47</v>
      </c>
      <c r="X19">
        <v>-3</v>
      </c>
      <c r="Y19">
        <v>0</v>
      </c>
      <c r="Z19">
        <v>9.34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10.199999999999999</v>
      </c>
      <c r="N20" s="115">
        <v>0</v>
      </c>
      <c r="O20" s="88">
        <v>-23</v>
      </c>
      <c r="P20" s="88">
        <v>-16</v>
      </c>
      <c r="Q20" s="88">
        <v>0</v>
      </c>
      <c r="R20" s="88">
        <v>0</v>
      </c>
      <c r="S20" s="116">
        <v>0</v>
      </c>
      <c r="U20" s="115">
        <v>-39</v>
      </c>
      <c r="V20" s="116">
        <v>10.199999999999999</v>
      </c>
      <c r="W20">
        <v>0</v>
      </c>
      <c r="X20">
        <v>-23</v>
      </c>
      <c r="Y20">
        <v>0</v>
      </c>
      <c r="Z20">
        <v>10.199999999999999</v>
      </c>
      <c r="AA20">
        <v>-16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10.49</v>
      </c>
      <c r="N21" s="115">
        <v>0</v>
      </c>
      <c r="O21" s="88">
        <v>-80</v>
      </c>
      <c r="P21" s="88">
        <v>-249.2</v>
      </c>
      <c r="Q21" s="88">
        <v>0</v>
      </c>
      <c r="R21" s="88">
        <v>0</v>
      </c>
      <c r="S21" s="116">
        <v>0</v>
      </c>
      <c r="U21" s="115">
        <v>-329.2</v>
      </c>
      <c r="V21" s="116">
        <v>10.49</v>
      </c>
      <c r="W21">
        <v>0</v>
      </c>
      <c r="X21">
        <v>-80</v>
      </c>
      <c r="Y21">
        <v>0</v>
      </c>
      <c r="Z21">
        <v>10.49</v>
      </c>
      <c r="AA21">
        <v>-249.2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5.49</v>
      </c>
      <c r="N22" s="115">
        <v>0</v>
      </c>
      <c r="O22" s="88">
        <v>-100</v>
      </c>
      <c r="P22" s="88">
        <v>-331</v>
      </c>
      <c r="Q22" s="88">
        <v>0</v>
      </c>
      <c r="R22" s="88">
        <v>0</v>
      </c>
      <c r="S22" s="116">
        <v>0</v>
      </c>
      <c r="U22" s="115">
        <v>-431</v>
      </c>
      <c r="V22" s="116">
        <v>5.49</v>
      </c>
      <c r="W22">
        <v>0</v>
      </c>
      <c r="X22">
        <v>-100</v>
      </c>
      <c r="Y22">
        <v>0</v>
      </c>
      <c r="Z22">
        <v>5.49</v>
      </c>
      <c r="AA22">
        <v>-331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13.19</v>
      </c>
      <c r="N23" s="115">
        <v>0</v>
      </c>
      <c r="O23" s="88">
        <v>-120</v>
      </c>
      <c r="P23" s="88">
        <v>-353</v>
      </c>
      <c r="Q23" s="88">
        <v>0</v>
      </c>
      <c r="R23" s="88">
        <v>0</v>
      </c>
      <c r="S23" s="116">
        <v>0</v>
      </c>
      <c r="U23" s="115">
        <v>-473</v>
      </c>
      <c r="V23" s="116">
        <v>13.19</v>
      </c>
      <c r="W23">
        <v>0</v>
      </c>
      <c r="X23">
        <v>-120</v>
      </c>
      <c r="Y23">
        <v>0</v>
      </c>
      <c r="Z23">
        <v>13.19</v>
      </c>
      <c r="AA23">
        <v>-353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13.19</v>
      </c>
      <c r="N24" s="115">
        <v>0</v>
      </c>
      <c r="O24" s="88">
        <v>-135</v>
      </c>
      <c r="P24" s="88">
        <v>-371</v>
      </c>
      <c r="Q24" s="88">
        <v>0</v>
      </c>
      <c r="R24" s="88">
        <v>0</v>
      </c>
      <c r="S24" s="116">
        <v>0</v>
      </c>
      <c r="U24" s="115">
        <v>-506</v>
      </c>
      <c r="V24" s="116">
        <v>13.19</v>
      </c>
      <c r="W24">
        <v>0</v>
      </c>
      <c r="X24">
        <v>-135</v>
      </c>
      <c r="Y24">
        <v>0</v>
      </c>
      <c r="Z24">
        <v>13.19</v>
      </c>
      <c r="AA24">
        <v>-371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13.19</v>
      </c>
      <c r="N25" s="115">
        <v>0</v>
      </c>
      <c r="O25" s="88">
        <v>-140</v>
      </c>
      <c r="P25" s="88">
        <v>-377</v>
      </c>
      <c r="Q25" s="88">
        <v>0</v>
      </c>
      <c r="R25" s="88">
        <v>0</v>
      </c>
      <c r="S25" s="116">
        <v>0</v>
      </c>
      <c r="U25" s="115">
        <v>-517</v>
      </c>
      <c r="V25" s="116">
        <v>13.19</v>
      </c>
      <c r="W25">
        <v>0</v>
      </c>
      <c r="X25">
        <v>-140</v>
      </c>
      <c r="Y25">
        <v>0</v>
      </c>
      <c r="Z25">
        <v>13.19</v>
      </c>
      <c r="AA25">
        <v>-377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13.19</v>
      </c>
      <c r="N26" s="115">
        <v>0</v>
      </c>
      <c r="O26" s="88">
        <v>-145</v>
      </c>
      <c r="P26" s="88">
        <v>-392</v>
      </c>
      <c r="Q26" s="88">
        <v>0</v>
      </c>
      <c r="R26" s="88">
        <v>0</v>
      </c>
      <c r="S26" s="116">
        <v>0</v>
      </c>
      <c r="U26" s="115">
        <v>-537</v>
      </c>
      <c r="V26" s="116">
        <v>13.19</v>
      </c>
      <c r="W26">
        <v>0</v>
      </c>
      <c r="X26">
        <v>-145</v>
      </c>
      <c r="Y26">
        <v>0</v>
      </c>
      <c r="Z26">
        <v>13.19</v>
      </c>
      <c r="AA26">
        <v>-392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11.26</v>
      </c>
      <c r="N27" s="115">
        <v>0</v>
      </c>
      <c r="O27" s="88">
        <v>-55</v>
      </c>
      <c r="P27" s="88">
        <v>-367</v>
      </c>
      <c r="Q27" s="88">
        <v>0</v>
      </c>
      <c r="R27" s="88">
        <v>0</v>
      </c>
      <c r="S27" s="116">
        <v>0</v>
      </c>
      <c r="U27" s="115">
        <v>-422</v>
      </c>
      <c r="V27" s="116">
        <v>11.26</v>
      </c>
      <c r="W27">
        <v>0</v>
      </c>
      <c r="X27">
        <v>-55</v>
      </c>
      <c r="Y27">
        <v>0</v>
      </c>
      <c r="Z27">
        <v>11.26</v>
      </c>
      <c r="AA27">
        <v>-367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13.19</v>
      </c>
      <c r="N28" s="115">
        <v>0</v>
      </c>
      <c r="O28" s="88">
        <v>-85</v>
      </c>
      <c r="P28" s="88">
        <v>-405</v>
      </c>
      <c r="Q28" s="88">
        <v>0</v>
      </c>
      <c r="R28" s="88">
        <v>0</v>
      </c>
      <c r="S28" s="116">
        <v>0</v>
      </c>
      <c r="U28" s="115">
        <v>-490</v>
      </c>
      <c r="V28" s="116">
        <v>13.19</v>
      </c>
      <c r="W28">
        <v>0</v>
      </c>
      <c r="X28">
        <v>-85</v>
      </c>
      <c r="Y28">
        <v>0</v>
      </c>
      <c r="Z28">
        <v>13.19</v>
      </c>
      <c r="AA28">
        <v>-405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7.03</v>
      </c>
      <c r="N29" s="115">
        <v>0</v>
      </c>
      <c r="O29" s="88">
        <v>-105</v>
      </c>
      <c r="P29" s="88">
        <v>-420</v>
      </c>
      <c r="Q29" s="88">
        <v>0</v>
      </c>
      <c r="R29" s="88">
        <v>0</v>
      </c>
      <c r="S29" s="116">
        <v>0</v>
      </c>
      <c r="U29" s="115">
        <v>-525</v>
      </c>
      <c r="V29" s="116">
        <v>7.03</v>
      </c>
      <c r="W29">
        <v>0</v>
      </c>
      <c r="X29">
        <v>-105</v>
      </c>
      <c r="Y29">
        <v>0</v>
      </c>
      <c r="Z29">
        <v>7.03</v>
      </c>
      <c r="AA29">
        <v>-420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13.19</v>
      </c>
      <c r="N30" s="115">
        <v>0</v>
      </c>
      <c r="O30" s="88">
        <v>-120</v>
      </c>
      <c r="P30" s="88">
        <v>-444</v>
      </c>
      <c r="Q30" s="88">
        <v>0</v>
      </c>
      <c r="R30" s="88">
        <v>0</v>
      </c>
      <c r="S30" s="116">
        <v>0</v>
      </c>
      <c r="U30" s="115">
        <v>-564</v>
      </c>
      <c r="V30" s="116">
        <v>13.19</v>
      </c>
      <c r="W30">
        <v>0</v>
      </c>
      <c r="X30">
        <v>-120</v>
      </c>
      <c r="Y30">
        <v>0</v>
      </c>
      <c r="Z30">
        <v>13.19</v>
      </c>
      <c r="AA30">
        <v>-444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13.19</v>
      </c>
      <c r="N31" s="115">
        <v>0</v>
      </c>
      <c r="O31" s="88">
        <v>-150</v>
      </c>
      <c r="P31" s="88">
        <v>-482</v>
      </c>
      <c r="Q31" s="88">
        <v>0</v>
      </c>
      <c r="R31" s="88">
        <v>0</v>
      </c>
      <c r="S31" s="116">
        <v>0</v>
      </c>
      <c r="U31" s="115">
        <v>-632</v>
      </c>
      <c r="V31" s="116">
        <v>13.19</v>
      </c>
      <c r="W31">
        <v>0</v>
      </c>
      <c r="X31">
        <v>-150</v>
      </c>
      <c r="Y31">
        <v>0</v>
      </c>
      <c r="Z31">
        <v>13.19</v>
      </c>
      <c r="AA31">
        <v>-482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13.19</v>
      </c>
      <c r="N32" s="115">
        <v>0</v>
      </c>
      <c r="O32" s="88">
        <v>-175</v>
      </c>
      <c r="P32" s="88">
        <v>-503</v>
      </c>
      <c r="Q32" s="88">
        <v>0</v>
      </c>
      <c r="R32" s="88">
        <v>0</v>
      </c>
      <c r="S32" s="116">
        <v>0</v>
      </c>
      <c r="U32" s="115">
        <v>-678</v>
      </c>
      <c r="V32" s="116">
        <v>13.19</v>
      </c>
      <c r="W32">
        <v>0</v>
      </c>
      <c r="X32">
        <v>-175</v>
      </c>
      <c r="Y32">
        <v>0</v>
      </c>
      <c r="Z32">
        <v>13.19</v>
      </c>
      <c r="AA32">
        <v>-503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12.8</v>
      </c>
      <c r="N33" s="115">
        <v>0</v>
      </c>
      <c r="O33" s="88">
        <v>-195</v>
      </c>
      <c r="P33" s="88">
        <v>-528</v>
      </c>
      <c r="Q33" s="88">
        <v>0</v>
      </c>
      <c r="R33" s="88">
        <v>0</v>
      </c>
      <c r="S33" s="116">
        <v>0</v>
      </c>
      <c r="U33" s="115">
        <v>-723</v>
      </c>
      <c r="V33" s="116">
        <v>12.8</v>
      </c>
      <c r="W33">
        <v>0</v>
      </c>
      <c r="X33">
        <v>-195</v>
      </c>
      <c r="Y33">
        <v>0</v>
      </c>
      <c r="Z33">
        <v>12.8</v>
      </c>
      <c r="AA33">
        <v>-528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13.09</v>
      </c>
      <c r="N34" s="115">
        <v>0</v>
      </c>
      <c r="O34" s="88">
        <v>-153</v>
      </c>
      <c r="P34" s="88">
        <v>-312</v>
      </c>
      <c r="Q34" s="88">
        <v>0</v>
      </c>
      <c r="R34" s="88">
        <v>0</v>
      </c>
      <c r="S34" s="116">
        <v>0</v>
      </c>
      <c r="U34" s="115">
        <v>-465</v>
      </c>
      <c r="V34" s="116">
        <v>13.09</v>
      </c>
      <c r="W34">
        <v>0</v>
      </c>
      <c r="X34">
        <v>-153</v>
      </c>
      <c r="Y34">
        <v>0</v>
      </c>
      <c r="Z34">
        <v>13.09</v>
      </c>
      <c r="AA34">
        <v>-312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13.19</v>
      </c>
      <c r="N35" s="115">
        <v>0</v>
      </c>
      <c r="O35" s="88">
        <v>-135</v>
      </c>
      <c r="P35" s="88">
        <v>-180</v>
      </c>
      <c r="Q35" s="88">
        <v>0</v>
      </c>
      <c r="R35" s="88">
        <v>0</v>
      </c>
      <c r="S35" s="116">
        <v>0</v>
      </c>
      <c r="U35" s="115">
        <v>-315</v>
      </c>
      <c r="V35" s="116">
        <v>13.19</v>
      </c>
      <c r="W35">
        <v>0</v>
      </c>
      <c r="X35">
        <v>-135</v>
      </c>
      <c r="Y35">
        <v>0</v>
      </c>
      <c r="Z35">
        <v>13.19</v>
      </c>
      <c r="AA35">
        <v>-180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6.64</v>
      </c>
      <c r="N36" s="115">
        <v>0</v>
      </c>
      <c r="O36" s="88">
        <v>-165</v>
      </c>
      <c r="P36" s="88">
        <v>-190</v>
      </c>
      <c r="Q36" s="88">
        <v>0</v>
      </c>
      <c r="R36" s="88">
        <v>0</v>
      </c>
      <c r="S36" s="116">
        <v>0</v>
      </c>
      <c r="U36" s="115">
        <v>-355</v>
      </c>
      <c r="V36" s="116">
        <v>6.64</v>
      </c>
      <c r="W36">
        <v>0</v>
      </c>
      <c r="X36">
        <v>-165</v>
      </c>
      <c r="Y36">
        <v>0</v>
      </c>
      <c r="Z36">
        <v>6.64</v>
      </c>
      <c r="AA36">
        <v>-190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13.19</v>
      </c>
      <c r="N37" s="115">
        <v>0</v>
      </c>
      <c r="O37" s="88">
        <v>-180</v>
      </c>
      <c r="P37" s="88">
        <v>-207</v>
      </c>
      <c r="Q37" s="88">
        <v>0</v>
      </c>
      <c r="R37" s="88">
        <v>0</v>
      </c>
      <c r="S37" s="116">
        <v>0</v>
      </c>
      <c r="U37" s="115">
        <v>-387</v>
      </c>
      <c r="V37" s="116">
        <v>13.19</v>
      </c>
      <c r="W37">
        <v>0</v>
      </c>
      <c r="X37">
        <v>-180</v>
      </c>
      <c r="Y37">
        <v>0</v>
      </c>
      <c r="Z37">
        <v>13.19</v>
      </c>
      <c r="AA37">
        <v>-207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13.19</v>
      </c>
      <c r="N38" s="115">
        <v>0</v>
      </c>
      <c r="O38" s="88">
        <v>-195</v>
      </c>
      <c r="P38" s="88">
        <v>-216</v>
      </c>
      <c r="Q38" s="88">
        <v>0</v>
      </c>
      <c r="R38" s="88">
        <v>0</v>
      </c>
      <c r="S38" s="116">
        <v>0</v>
      </c>
      <c r="U38" s="115">
        <v>-411</v>
      </c>
      <c r="V38" s="116">
        <v>13.19</v>
      </c>
      <c r="W38">
        <v>0</v>
      </c>
      <c r="X38">
        <v>-195</v>
      </c>
      <c r="Y38">
        <v>0</v>
      </c>
      <c r="Z38">
        <v>13.19</v>
      </c>
      <c r="AA38">
        <v>-216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13.19</v>
      </c>
      <c r="N39" s="115">
        <v>0</v>
      </c>
      <c r="O39" s="88">
        <v>-199</v>
      </c>
      <c r="P39" s="88">
        <v>-194</v>
      </c>
      <c r="Q39" s="88">
        <v>0</v>
      </c>
      <c r="R39" s="88">
        <v>0</v>
      </c>
      <c r="S39" s="116">
        <v>0</v>
      </c>
      <c r="U39" s="115">
        <v>-393</v>
      </c>
      <c r="V39" s="116">
        <v>13.19</v>
      </c>
      <c r="W39">
        <v>0</v>
      </c>
      <c r="X39">
        <v>-199</v>
      </c>
      <c r="Y39">
        <v>0</v>
      </c>
      <c r="Z39">
        <v>13.19</v>
      </c>
      <c r="AA39">
        <v>-194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12.71</v>
      </c>
      <c r="N40" s="115">
        <v>0</v>
      </c>
      <c r="O40" s="88">
        <v>-204</v>
      </c>
      <c r="P40" s="88">
        <v>-139</v>
      </c>
      <c r="Q40" s="88">
        <v>0</v>
      </c>
      <c r="R40" s="88">
        <v>0</v>
      </c>
      <c r="S40" s="116">
        <v>0</v>
      </c>
      <c r="U40" s="115">
        <v>-343</v>
      </c>
      <c r="V40" s="116">
        <v>12.7</v>
      </c>
      <c r="W40">
        <v>0</v>
      </c>
      <c r="X40">
        <v>-204</v>
      </c>
      <c r="Y40">
        <v>0</v>
      </c>
      <c r="Z40">
        <v>12.71</v>
      </c>
      <c r="AA40">
        <v>-139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13.19</v>
      </c>
      <c r="N41" s="115">
        <v>0</v>
      </c>
      <c r="O41" s="88">
        <v>-199</v>
      </c>
      <c r="P41" s="88">
        <v>-96</v>
      </c>
      <c r="Q41" s="88">
        <v>0</v>
      </c>
      <c r="R41" s="88">
        <v>0</v>
      </c>
      <c r="S41" s="116">
        <v>0</v>
      </c>
      <c r="U41" s="115">
        <v>-295</v>
      </c>
      <c r="V41" s="116">
        <v>13.19</v>
      </c>
      <c r="W41">
        <v>0</v>
      </c>
      <c r="X41">
        <v>-199</v>
      </c>
      <c r="Y41">
        <v>0</v>
      </c>
      <c r="Z41">
        <v>13.19</v>
      </c>
      <c r="AA41">
        <v>-96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13.19</v>
      </c>
      <c r="N42" s="115">
        <v>0</v>
      </c>
      <c r="O42" s="88">
        <v>-137</v>
      </c>
      <c r="P42" s="88">
        <v>-58</v>
      </c>
      <c r="Q42" s="88">
        <v>0</v>
      </c>
      <c r="R42" s="88">
        <v>0</v>
      </c>
      <c r="S42" s="116">
        <v>0</v>
      </c>
      <c r="U42" s="115">
        <v>-195</v>
      </c>
      <c r="V42" s="116">
        <v>13.19</v>
      </c>
      <c r="W42">
        <v>0</v>
      </c>
      <c r="X42">
        <v>-137</v>
      </c>
      <c r="Y42">
        <v>0</v>
      </c>
      <c r="Z42">
        <v>13.19</v>
      </c>
      <c r="AA42">
        <v>-58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6.83</v>
      </c>
      <c r="N43" s="115">
        <v>0</v>
      </c>
      <c r="O43" s="88">
        <v>-132</v>
      </c>
      <c r="P43" s="88">
        <v>-27</v>
      </c>
      <c r="Q43" s="88">
        <v>0</v>
      </c>
      <c r="R43" s="88">
        <v>0</v>
      </c>
      <c r="S43" s="116">
        <v>0</v>
      </c>
      <c r="U43" s="115">
        <v>-159</v>
      </c>
      <c r="V43" s="116">
        <v>6.83</v>
      </c>
      <c r="W43">
        <v>0</v>
      </c>
      <c r="X43">
        <v>-132</v>
      </c>
      <c r="Y43">
        <v>0</v>
      </c>
      <c r="Z43">
        <v>6.83</v>
      </c>
      <c r="AA43">
        <v>-27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11.94</v>
      </c>
      <c r="N44" s="115">
        <v>0</v>
      </c>
      <c r="O44" s="88">
        <v>-117</v>
      </c>
      <c r="P44" s="88">
        <v>0</v>
      </c>
      <c r="Q44" s="88">
        <v>0</v>
      </c>
      <c r="R44" s="88">
        <v>0</v>
      </c>
      <c r="S44" s="116">
        <v>0</v>
      </c>
      <c r="U44" s="115">
        <v>-117</v>
      </c>
      <c r="V44" s="116">
        <v>11.94</v>
      </c>
      <c r="W44">
        <v>0</v>
      </c>
      <c r="X44">
        <v>-117</v>
      </c>
      <c r="Y44">
        <v>0</v>
      </c>
      <c r="Z44">
        <v>11.94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11.55</v>
      </c>
      <c r="N45" s="115">
        <v>0</v>
      </c>
      <c r="O45" s="88">
        <v>-107</v>
      </c>
      <c r="P45" s="88">
        <v>0</v>
      </c>
      <c r="Q45" s="88">
        <v>0</v>
      </c>
      <c r="R45" s="88">
        <v>0</v>
      </c>
      <c r="S45" s="116">
        <v>0</v>
      </c>
      <c r="U45" s="115">
        <v>-107</v>
      </c>
      <c r="V45" s="116">
        <v>11.55</v>
      </c>
      <c r="W45">
        <v>0</v>
      </c>
      <c r="X45">
        <v>-107</v>
      </c>
      <c r="Y45">
        <v>0</v>
      </c>
      <c r="Z45">
        <v>11.55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13.19</v>
      </c>
      <c r="N46" s="115">
        <v>0</v>
      </c>
      <c r="O46" s="88">
        <v>-97</v>
      </c>
      <c r="P46" s="88">
        <v>0</v>
      </c>
      <c r="Q46" s="88">
        <v>0</v>
      </c>
      <c r="R46" s="88">
        <v>0</v>
      </c>
      <c r="S46" s="116">
        <v>0</v>
      </c>
      <c r="U46" s="115">
        <v>-97</v>
      </c>
      <c r="V46" s="116">
        <v>13.19</v>
      </c>
      <c r="W46">
        <v>0</v>
      </c>
      <c r="X46">
        <v>-97</v>
      </c>
      <c r="Y46">
        <v>0</v>
      </c>
      <c r="Z46">
        <v>13.19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10.11</v>
      </c>
      <c r="N47" s="115">
        <v>0</v>
      </c>
      <c r="O47" s="88">
        <v>-92</v>
      </c>
      <c r="P47" s="88">
        <v>0</v>
      </c>
      <c r="Q47" s="88">
        <v>0</v>
      </c>
      <c r="R47" s="88">
        <v>0</v>
      </c>
      <c r="S47" s="116">
        <v>0</v>
      </c>
      <c r="U47" s="115">
        <v>-92</v>
      </c>
      <c r="V47" s="116">
        <v>10.11</v>
      </c>
      <c r="W47">
        <v>0</v>
      </c>
      <c r="X47">
        <v>-92</v>
      </c>
      <c r="Y47">
        <v>0</v>
      </c>
      <c r="Z47">
        <v>10.11</v>
      </c>
      <c r="AA47">
        <v>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7.32</v>
      </c>
      <c r="N48" s="115">
        <v>0</v>
      </c>
      <c r="O48" s="88">
        <v>-92</v>
      </c>
      <c r="P48" s="88">
        <v>0</v>
      </c>
      <c r="Q48" s="88">
        <v>0</v>
      </c>
      <c r="R48" s="88">
        <v>0</v>
      </c>
      <c r="S48" s="116">
        <v>0</v>
      </c>
      <c r="U48" s="115">
        <v>-92</v>
      </c>
      <c r="V48" s="116">
        <v>7.32</v>
      </c>
      <c r="W48">
        <v>0</v>
      </c>
      <c r="X48">
        <v>-92</v>
      </c>
      <c r="Y48">
        <v>0</v>
      </c>
      <c r="Z48">
        <v>7.32</v>
      </c>
      <c r="AA48">
        <v>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8.18</v>
      </c>
      <c r="N49" s="115">
        <v>0</v>
      </c>
      <c r="O49" s="88">
        <v>-92</v>
      </c>
      <c r="P49" s="88">
        <v>0</v>
      </c>
      <c r="Q49" s="88">
        <v>0</v>
      </c>
      <c r="R49" s="88">
        <v>0</v>
      </c>
      <c r="S49" s="116">
        <v>0</v>
      </c>
      <c r="U49" s="115">
        <v>-92</v>
      </c>
      <c r="V49" s="116">
        <v>8.18</v>
      </c>
      <c r="W49">
        <v>0</v>
      </c>
      <c r="X49">
        <v>-92</v>
      </c>
      <c r="Y49">
        <v>0</v>
      </c>
      <c r="Z49">
        <v>8.18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5.29</v>
      </c>
      <c r="N50" s="115">
        <v>0</v>
      </c>
      <c r="O50" s="88">
        <v>-87</v>
      </c>
      <c r="P50" s="88">
        <v>0</v>
      </c>
      <c r="Q50" s="88">
        <v>0</v>
      </c>
      <c r="R50" s="88">
        <v>0</v>
      </c>
      <c r="S50" s="116">
        <v>0</v>
      </c>
      <c r="U50" s="115">
        <v>-87</v>
      </c>
      <c r="V50" s="116">
        <v>5.29</v>
      </c>
      <c r="W50">
        <v>0</v>
      </c>
      <c r="X50">
        <v>-87</v>
      </c>
      <c r="Y50">
        <v>0</v>
      </c>
      <c r="Z50">
        <v>5.29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13.09</v>
      </c>
      <c r="N51" s="115">
        <v>0</v>
      </c>
      <c r="O51" s="88">
        <v>-92</v>
      </c>
      <c r="P51" s="88">
        <v>0</v>
      </c>
      <c r="Q51" s="88">
        <v>0</v>
      </c>
      <c r="R51" s="88">
        <v>0</v>
      </c>
      <c r="S51" s="116">
        <v>0</v>
      </c>
      <c r="U51" s="115">
        <v>-92</v>
      </c>
      <c r="V51" s="116">
        <v>13.09</v>
      </c>
      <c r="W51">
        <v>0</v>
      </c>
      <c r="X51">
        <v>-92</v>
      </c>
      <c r="Y51">
        <v>0</v>
      </c>
      <c r="Z51">
        <v>13.09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8.4700000000000006</v>
      </c>
      <c r="N52" s="115">
        <v>0</v>
      </c>
      <c r="O52" s="88">
        <v>-92</v>
      </c>
      <c r="P52" s="88">
        <v>0</v>
      </c>
      <c r="Q52" s="88">
        <v>0</v>
      </c>
      <c r="R52" s="88">
        <v>0</v>
      </c>
      <c r="S52" s="116">
        <v>0</v>
      </c>
      <c r="U52" s="115">
        <v>-92</v>
      </c>
      <c r="V52" s="116">
        <v>8.4700000000000006</v>
      </c>
      <c r="W52">
        <v>0</v>
      </c>
      <c r="X52">
        <v>-92</v>
      </c>
      <c r="Y52">
        <v>0</v>
      </c>
      <c r="Z52">
        <v>8.4700000000000006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13.19</v>
      </c>
      <c r="N53" s="115">
        <v>0</v>
      </c>
      <c r="O53" s="88">
        <v>-92</v>
      </c>
      <c r="P53" s="88">
        <v>0</v>
      </c>
      <c r="Q53" s="88">
        <v>0</v>
      </c>
      <c r="R53" s="88">
        <v>0</v>
      </c>
      <c r="S53" s="116">
        <v>0</v>
      </c>
      <c r="U53" s="115">
        <v>-92</v>
      </c>
      <c r="V53" s="116">
        <v>13.19</v>
      </c>
      <c r="W53">
        <v>0</v>
      </c>
      <c r="X53">
        <v>-92</v>
      </c>
      <c r="Y53">
        <v>0</v>
      </c>
      <c r="Z53">
        <v>13.19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12.32</v>
      </c>
      <c r="N54" s="115">
        <v>0</v>
      </c>
      <c r="O54" s="88">
        <v>-92</v>
      </c>
      <c r="P54" s="88">
        <v>0</v>
      </c>
      <c r="Q54" s="88">
        <v>0</v>
      </c>
      <c r="R54" s="88">
        <v>0</v>
      </c>
      <c r="S54" s="116">
        <v>0</v>
      </c>
      <c r="U54" s="115">
        <v>-92</v>
      </c>
      <c r="V54" s="116">
        <v>12.32</v>
      </c>
      <c r="W54">
        <v>0</v>
      </c>
      <c r="X54">
        <v>-92</v>
      </c>
      <c r="Y54">
        <v>0</v>
      </c>
      <c r="Z54">
        <v>12.32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11.36</v>
      </c>
      <c r="N55" s="115">
        <v>0</v>
      </c>
      <c r="O55" s="88">
        <v>-102</v>
      </c>
      <c r="P55" s="88">
        <v>0</v>
      </c>
      <c r="Q55" s="88">
        <v>0</v>
      </c>
      <c r="R55" s="88">
        <v>0</v>
      </c>
      <c r="S55" s="116">
        <v>0</v>
      </c>
      <c r="U55" s="115">
        <v>-102</v>
      </c>
      <c r="V55" s="116">
        <v>11.36</v>
      </c>
      <c r="W55">
        <v>0</v>
      </c>
      <c r="X55">
        <v>-102</v>
      </c>
      <c r="Y55">
        <v>0</v>
      </c>
      <c r="Z55">
        <v>11.36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10.97</v>
      </c>
      <c r="N56" s="115">
        <v>0</v>
      </c>
      <c r="O56" s="88">
        <v>-102</v>
      </c>
      <c r="P56" s="88">
        <v>-1</v>
      </c>
      <c r="Q56" s="88">
        <v>0</v>
      </c>
      <c r="R56" s="88">
        <v>0</v>
      </c>
      <c r="S56" s="116">
        <v>0</v>
      </c>
      <c r="U56" s="115">
        <v>-103</v>
      </c>
      <c r="V56" s="116">
        <v>10.97</v>
      </c>
      <c r="W56">
        <v>0</v>
      </c>
      <c r="X56">
        <v>-102</v>
      </c>
      <c r="Y56">
        <v>0</v>
      </c>
      <c r="Z56">
        <v>10.97</v>
      </c>
      <c r="AA56">
        <v>-1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2.98</v>
      </c>
      <c r="N57" s="115">
        <v>0</v>
      </c>
      <c r="O57" s="88">
        <v>-67</v>
      </c>
      <c r="P57" s="88">
        <v>0</v>
      </c>
      <c r="Q57" s="88">
        <v>0</v>
      </c>
      <c r="R57" s="88">
        <v>0</v>
      </c>
      <c r="S57" s="116">
        <v>0</v>
      </c>
      <c r="U57" s="115">
        <v>-67</v>
      </c>
      <c r="V57" s="116">
        <v>2.98</v>
      </c>
      <c r="W57">
        <v>0</v>
      </c>
      <c r="X57">
        <v>-67</v>
      </c>
      <c r="Y57">
        <v>0</v>
      </c>
      <c r="Z57">
        <v>2.98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7.03</v>
      </c>
      <c r="N58" s="115">
        <v>0</v>
      </c>
      <c r="O58" s="88">
        <v>-22</v>
      </c>
      <c r="P58" s="88">
        <v>0</v>
      </c>
      <c r="Q58" s="88">
        <v>0</v>
      </c>
      <c r="R58" s="88">
        <v>0</v>
      </c>
      <c r="S58" s="116">
        <v>0</v>
      </c>
      <c r="U58" s="115">
        <v>-22</v>
      </c>
      <c r="V58" s="116">
        <v>7.03</v>
      </c>
      <c r="W58">
        <v>0</v>
      </c>
      <c r="X58">
        <v>-22</v>
      </c>
      <c r="Y58">
        <v>0</v>
      </c>
      <c r="Z58">
        <v>7.03</v>
      </c>
      <c r="AA58">
        <v>0</v>
      </c>
    </row>
    <row r="59" spans="7:27">
      <c r="G59" t="s">
        <v>101</v>
      </c>
      <c r="H59" s="115">
        <v>37.54</v>
      </c>
      <c r="I59" s="88">
        <v>0</v>
      </c>
      <c r="J59" s="88">
        <v>0</v>
      </c>
      <c r="K59" s="88">
        <v>0</v>
      </c>
      <c r="L59" s="88">
        <v>0</v>
      </c>
      <c r="M59" s="116">
        <v>8.2799999999999994</v>
      </c>
      <c r="N59" s="115">
        <v>0</v>
      </c>
      <c r="O59" s="88">
        <v>-7</v>
      </c>
      <c r="P59" s="88">
        <v>0</v>
      </c>
      <c r="Q59" s="88">
        <v>0</v>
      </c>
      <c r="R59" s="88">
        <v>0</v>
      </c>
      <c r="S59" s="116">
        <v>0</v>
      </c>
      <c r="U59" s="115">
        <v>-7</v>
      </c>
      <c r="V59" s="116">
        <v>45.82</v>
      </c>
      <c r="W59">
        <v>37.54</v>
      </c>
      <c r="X59">
        <v>-7</v>
      </c>
      <c r="Y59">
        <v>0</v>
      </c>
      <c r="Z59">
        <v>8.2799999999999994</v>
      </c>
      <c r="AA59">
        <v>0</v>
      </c>
    </row>
    <row r="60" spans="7:27">
      <c r="G60" t="s">
        <v>102</v>
      </c>
      <c r="H60" s="115">
        <v>25.98</v>
      </c>
      <c r="I60" s="88">
        <v>0</v>
      </c>
      <c r="J60" s="88">
        <v>0</v>
      </c>
      <c r="K60" s="88">
        <v>0</v>
      </c>
      <c r="L60" s="88">
        <v>0</v>
      </c>
      <c r="M60" s="116">
        <v>13.19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39.17</v>
      </c>
      <c r="W60">
        <v>25.98</v>
      </c>
      <c r="X60">
        <v>0</v>
      </c>
      <c r="Y60">
        <v>0</v>
      </c>
      <c r="Z60">
        <v>13.19</v>
      </c>
      <c r="AA60">
        <v>0</v>
      </c>
    </row>
    <row r="61" spans="7:27">
      <c r="G61" t="s">
        <v>103</v>
      </c>
      <c r="H61" s="115">
        <v>66.41</v>
      </c>
      <c r="I61" s="88">
        <v>0</v>
      </c>
      <c r="J61" s="88">
        <v>0</v>
      </c>
      <c r="K61" s="88">
        <v>0</v>
      </c>
      <c r="L61" s="88">
        <v>0</v>
      </c>
      <c r="M61" s="116">
        <v>13.19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79.599999999999994</v>
      </c>
      <c r="W61">
        <v>66.41</v>
      </c>
      <c r="X61">
        <v>0</v>
      </c>
      <c r="Y61">
        <v>0</v>
      </c>
      <c r="Z61">
        <v>13.19</v>
      </c>
      <c r="AA61">
        <v>0</v>
      </c>
    </row>
    <row r="62" spans="7:27">
      <c r="G62" t="s">
        <v>104</v>
      </c>
      <c r="H62" s="115">
        <v>40.42</v>
      </c>
      <c r="I62" s="88">
        <v>0</v>
      </c>
      <c r="J62" s="88">
        <v>0</v>
      </c>
      <c r="K62" s="88">
        <v>0</v>
      </c>
      <c r="L62" s="88">
        <v>0</v>
      </c>
      <c r="M62" s="116">
        <v>12.61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53.03</v>
      </c>
      <c r="W62">
        <v>40.42</v>
      </c>
      <c r="X62">
        <v>0</v>
      </c>
      <c r="Y62">
        <v>0</v>
      </c>
      <c r="Z62">
        <v>12.61</v>
      </c>
      <c r="AA62">
        <v>0</v>
      </c>
    </row>
    <row r="63" spans="7:27">
      <c r="G63" t="s">
        <v>105</v>
      </c>
      <c r="H63" s="115">
        <v>98.18</v>
      </c>
      <c r="I63" s="88">
        <v>0</v>
      </c>
      <c r="J63" s="88">
        <v>0</v>
      </c>
      <c r="K63" s="88">
        <v>0</v>
      </c>
      <c r="L63" s="88">
        <v>0</v>
      </c>
      <c r="M63" s="116">
        <v>12.03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110.21</v>
      </c>
      <c r="W63">
        <v>98.18</v>
      </c>
      <c r="X63">
        <v>0</v>
      </c>
      <c r="Y63">
        <v>0</v>
      </c>
      <c r="Z63">
        <v>12.03</v>
      </c>
      <c r="AA63">
        <v>0</v>
      </c>
    </row>
    <row r="64" spans="7:27">
      <c r="G64" t="s">
        <v>106</v>
      </c>
      <c r="H64" s="115">
        <v>15.4</v>
      </c>
      <c r="I64" s="88">
        <v>0</v>
      </c>
      <c r="J64" s="88">
        <v>0</v>
      </c>
      <c r="K64" s="88">
        <v>0</v>
      </c>
      <c r="L64" s="88">
        <v>0</v>
      </c>
      <c r="M64" s="116">
        <v>4.43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19.829999999999998</v>
      </c>
      <c r="W64">
        <v>15.4</v>
      </c>
      <c r="X64">
        <v>0</v>
      </c>
      <c r="Y64">
        <v>0</v>
      </c>
      <c r="Z64">
        <v>4.43</v>
      </c>
      <c r="AA64">
        <v>0</v>
      </c>
    </row>
    <row r="65" spans="7:27">
      <c r="G65" t="s">
        <v>107</v>
      </c>
      <c r="H65" s="115">
        <v>35.61</v>
      </c>
      <c r="I65" s="88">
        <v>0</v>
      </c>
      <c r="J65" s="88">
        <v>0</v>
      </c>
      <c r="K65" s="88">
        <v>0</v>
      </c>
      <c r="L65" s="88">
        <v>0</v>
      </c>
      <c r="M65" s="116">
        <v>13.19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48.8</v>
      </c>
      <c r="W65">
        <v>35.61</v>
      </c>
      <c r="X65">
        <v>0</v>
      </c>
      <c r="Y65">
        <v>0</v>
      </c>
      <c r="Z65">
        <v>13.19</v>
      </c>
      <c r="AA65">
        <v>0</v>
      </c>
    </row>
    <row r="66" spans="7:27">
      <c r="G66" t="s">
        <v>108</v>
      </c>
      <c r="H66" s="115">
        <v>22.14</v>
      </c>
      <c r="I66" s="88">
        <v>0</v>
      </c>
      <c r="J66" s="88">
        <v>0</v>
      </c>
      <c r="K66" s="88">
        <v>0</v>
      </c>
      <c r="L66" s="88">
        <v>0</v>
      </c>
      <c r="M66" s="116">
        <v>10.68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32.82</v>
      </c>
      <c r="W66">
        <v>22.14</v>
      </c>
      <c r="X66">
        <v>0</v>
      </c>
      <c r="Y66">
        <v>0</v>
      </c>
      <c r="Z66">
        <v>10.68</v>
      </c>
      <c r="AA66">
        <v>0</v>
      </c>
    </row>
    <row r="67" spans="7:27">
      <c r="G67" t="s">
        <v>109</v>
      </c>
      <c r="H67" s="115">
        <v>8.66</v>
      </c>
      <c r="I67" s="88">
        <v>0</v>
      </c>
      <c r="J67" s="88">
        <v>0</v>
      </c>
      <c r="K67" s="88">
        <v>0</v>
      </c>
      <c r="L67" s="88">
        <v>0</v>
      </c>
      <c r="M67" s="116">
        <v>13.19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21.85</v>
      </c>
      <c r="W67">
        <v>8.66</v>
      </c>
      <c r="X67">
        <v>0</v>
      </c>
      <c r="Y67">
        <v>0</v>
      </c>
      <c r="Z67">
        <v>13.19</v>
      </c>
      <c r="AA67">
        <v>0</v>
      </c>
    </row>
    <row r="68" spans="7:27">
      <c r="G68" t="s">
        <v>110</v>
      </c>
      <c r="H68" s="115">
        <v>1.93</v>
      </c>
      <c r="I68" s="88">
        <v>0</v>
      </c>
      <c r="J68" s="88">
        <v>0</v>
      </c>
      <c r="K68" s="88">
        <v>0</v>
      </c>
      <c r="L68" s="88">
        <v>0</v>
      </c>
      <c r="M68" s="116">
        <v>13.18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15.11</v>
      </c>
      <c r="W68">
        <v>1.93</v>
      </c>
      <c r="X68">
        <v>0</v>
      </c>
      <c r="Y68">
        <v>0</v>
      </c>
      <c r="Z68">
        <v>13.18</v>
      </c>
      <c r="AA68">
        <v>0</v>
      </c>
    </row>
    <row r="69" spans="7:27">
      <c r="G69" t="s">
        <v>111</v>
      </c>
      <c r="H69" s="115">
        <v>22.13</v>
      </c>
      <c r="I69" s="88">
        <v>0</v>
      </c>
      <c r="J69" s="88">
        <v>0</v>
      </c>
      <c r="K69" s="88">
        <v>0</v>
      </c>
      <c r="L69" s="88">
        <v>0</v>
      </c>
      <c r="M69" s="116">
        <v>13.19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35.32</v>
      </c>
      <c r="W69">
        <v>22.13</v>
      </c>
      <c r="X69">
        <v>0</v>
      </c>
      <c r="Y69">
        <v>0</v>
      </c>
      <c r="Z69">
        <v>13.19</v>
      </c>
      <c r="AA69">
        <v>0</v>
      </c>
    </row>
    <row r="70" spans="7:27">
      <c r="G70" t="s">
        <v>112</v>
      </c>
      <c r="H70" s="115">
        <v>32.72</v>
      </c>
      <c r="I70" s="88">
        <v>0</v>
      </c>
      <c r="J70" s="88">
        <v>0</v>
      </c>
      <c r="K70" s="88">
        <v>0</v>
      </c>
      <c r="L70" s="88">
        <v>0</v>
      </c>
      <c r="M70" s="116">
        <v>13.19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45.91</v>
      </c>
      <c r="W70">
        <v>32.72</v>
      </c>
      <c r="X70">
        <v>0</v>
      </c>
      <c r="Y70">
        <v>0</v>
      </c>
      <c r="Z70">
        <v>13.19</v>
      </c>
      <c r="AA70">
        <v>0</v>
      </c>
    </row>
    <row r="71" spans="7:27">
      <c r="G71" t="s">
        <v>113</v>
      </c>
      <c r="H71" s="115">
        <v>50.05</v>
      </c>
      <c r="I71" s="88">
        <v>0</v>
      </c>
      <c r="J71" s="88">
        <v>0</v>
      </c>
      <c r="K71" s="88">
        <v>0</v>
      </c>
      <c r="L71" s="88">
        <v>0</v>
      </c>
      <c r="M71" s="116">
        <v>8.76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58.81</v>
      </c>
      <c r="W71">
        <v>50.05</v>
      </c>
      <c r="X71">
        <v>0</v>
      </c>
      <c r="Y71">
        <v>0</v>
      </c>
      <c r="Z71">
        <v>8.76</v>
      </c>
      <c r="AA71">
        <v>0</v>
      </c>
    </row>
    <row r="72" spans="7:27">
      <c r="G72" t="s">
        <v>114</v>
      </c>
      <c r="H72" s="115">
        <v>38.5</v>
      </c>
      <c r="I72" s="88">
        <v>0</v>
      </c>
      <c r="J72" s="88">
        <v>0</v>
      </c>
      <c r="K72" s="88">
        <v>0</v>
      </c>
      <c r="L72" s="88">
        <v>0</v>
      </c>
      <c r="M72" s="116">
        <v>13.19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51.69</v>
      </c>
      <c r="W72">
        <v>38.5</v>
      </c>
      <c r="X72">
        <v>0</v>
      </c>
      <c r="Y72">
        <v>0</v>
      </c>
      <c r="Z72">
        <v>13.19</v>
      </c>
      <c r="AA72">
        <v>0</v>
      </c>
    </row>
    <row r="73" spans="7:27">
      <c r="G73" t="s">
        <v>115</v>
      </c>
      <c r="H73" s="115">
        <v>63.53</v>
      </c>
      <c r="I73" s="88">
        <v>0</v>
      </c>
      <c r="J73" s="88">
        <v>0</v>
      </c>
      <c r="K73" s="88">
        <v>0</v>
      </c>
      <c r="L73" s="88">
        <v>0</v>
      </c>
      <c r="M73" s="116">
        <v>12.03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75.56</v>
      </c>
      <c r="W73">
        <v>63.53</v>
      </c>
      <c r="X73">
        <v>0</v>
      </c>
      <c r="Y73">
        <v>0</v>
      </c>
      <c r="Z73">
        <v>12.03</v>
      </c>
      <c r="AA73">
        <v>0</v>
      </c>
    </row>
    <row r="74" spans="7:27">
      <c r="G74" t="s">
        <v>116</v>
      </c>
      <c r="H74" s="115">
        <v>82.77</v>
      </c>
      <c r="I74" s="88">
        <v>0</v>
      </c>
      <c r="J74" s="88">
        <v>0</v>
      </c>
      <c r="K74" s="88">
        <v>0</v>
      </c>
      <c r="L74" s="88">
        <v>0</v>
      </c>
      <c r="M74" s="116">
        <v>13.19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95.96</v>
      </c>
      <c r="W74">
        <v>82.77</v>
      </c>
      <c r="X74">
        <v>0</v>
      </c>
      <c r="Y74">
        <v>0</v>
      </c>
      <c r="Z74">
        <v>13.19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12.22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12.22</v>
      </c>
      <c r="W75">
        <v>0</v>
      </c>
      <c r="X75">
        <v>0</v>
      </c>
      <c r="Y75">
        <v>0</v>
      </c>
      <c r="Z75">
        <v>12.22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7.51</v>
      </c>
      <c r="L76" s="88">
        <v>0</v>
      </c>
      <c r="M76" s="116">
        <v>10.01</v>
      </c>
      <c r="N76" s="115">
        <v>0</v>
      </c>
      <c r="O76" s="88">
        <v>0</v>
      </c>
      <c r="P76" s="88">
        <v>-97.5</v>
      </c>
      <c r="Q76" s="88">
        <v>0</v>
      </c>
      <c r="R76" s="88">
        <v>0</v>
      </c>
      <c r="S76" s="116">
        <v>0</v>
      </c>
      <c r="U76" s="115">
        <v>-97.5</v>
      </c>
      <c r="V76" s="116">
        <v>17.52</v>
      </c>
      <c r="W76">
        <v>0</v>
      </c>
      <c r="X76">
        <v>0</v>
      </c>
      <c r="Y76">
        <v>7.51</v>
      </c>
      <c r="Z76">
        <v>10.01</v>
      </c>
      <c r="AA76">
        <v>-97.5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8.3699999999999992</v>
      </c>
      <c r="L77" s="88">
        <v>0</v>
      </c>
      <c r="M77" s="116">
        <v>9.73</v>
      </c>
      <c r="N77" s="115">
        <v>0</v>
      </c>
      <c r="O77" s="88">
        <v>0</v>
      </c>
      <c r="P77" s="88">
        <v>-87</v>
      </c>
      <c r="Q77" s="88">
        <v>0</v>
      </c>
      <c r="R77" s="88">
        <v>0</v>
      </c>
      <c r="S77" s="116">
        <v>0</v>
      </c>
      <c r="U77" s="115">
        <v>-87</v>
      </c>
      <c r="V77" s="116">
        <v>18.100000000000001</v>
      </c>
      <c r="W77">
        <v>0</v>
      </c>
      <c r="X77">
        <v>0</v>
      </c>
      <c r="Y77">
        <v>8.3699999999999992</v>
      </c>
      <c r="Z77">
        <v>9.73</v>
      </c>
      <c r="AA77">
        <v>-87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9.5500000000000007</v>
      </c>
      <c r="L78" s="88">
        <v>0</v>
      </c>
      <c r="M78" s="116">
        <v>3.12</v>
      </c>
      <c r="N78" s="115">
        <v>0</v>
      </c>
      <c r="O78" s="88">
        <v>0</v>
      </c>
      <c r="P78" s="88">
        <v>-70</v>
      </c>
      <c r="Q78" s="88">
        <v>0</v>
      </c>
      <c r="R78" s="88">
        <v>0</v>
      </c>
      <c r="S78" s="116">
        <v>0</v>
      </c>
      <c r="U78" s="115">
        <v>-70</v>
      </c>
      <c r="V78" s="116">
        <v>12.67</v>
      </c>
      <c r="W78">
        <v>0</v>
      </c>
      <c r="X78">
        <v>0</v>
      </c>
      <c r="Y78">
        <v>9.5500000000000007</v>
      </c>
      <c r="Z78">
        <v>3.12</v>
      </c>
      <c r="AA78">
        <v>-70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10.52</v>
      </c>
      <c r="L79" s="88">
        <v>0</v>
      </c>
      <c r="M79" s="116">
        <v>10.79</v>
      </c>
      <c r="N79" s="115">
        <v>0</v>
      </c>
      <c r="O79" s="88">
        <v>0</v>
      </c>
      <c r="P79" s="88">
        <v>-81</v>
      </c>
      <c r="Q79" s="88">
        <v>0</v>
      </c>
      <c r="R79" s="88">
        <v>0</v>
      </c>
      <c r="S79" s="116">
        <v>0</v>
      </c>
      <c r="U79" s="115">
        <v>-81</v>
      </c>
      <c r="V79" s="116">
        <v>21.31</v>
      </c>
      <c r="W79">
        <v>0</v>
      </c>
      <c r="X79">
        <v>0</v>
      </c>
      <c r="Y79">
        <v>10.52</v>
      </c>
      <c r="Z79">
        <v>10.79</v>
      </c>
      <c r="AA79">
        <v>-81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11.41</v>
      </c>
      <c r="N80" s="115">
        <v>0</v>
      </c>
      <c r="O80" s="88">
        <v>0</v>
      </c>
      <c r="P80" s="88">
        <v>-71</v>
      </c>
      <c r="Q80" s="88">
        <v>0</v>
      </c>
      <c r="R80" s="88">
        <v>0</v>
      </c>
      <c r="S80" s="116">
        <v>0</v>
      </c>
      <c r="U80" s="115">
        <v>-71</v>
      </c>
      <c r="V80" s="116">
        <v>11.41</v>
      </c>
      <c r="W80">
        <v>0</v>
      </c>
      <c r="X80">
        <v>0</v>
      </c>
      <c r="Y80">
        <v>0</v>
      </c>
      <c r="Z80">
        <v>11.41</v>
      </c>
      <c r="AA80">
        <v>-71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15.54</v>
      </c>
      <c r="L81" s="88">
        <v>0</v>
      </c>
      <c r="M81" s="116">
        <v>13.05</v>
      </c>
      <c r="N81" s="115">
        <v>0</v>
      </c>
      <c r="O81" s="88">
        <v>0</v>
      </c>
      <c r="P81" s="88">
        <v>-31</v>
      </c>
      <c r="Q81" s="88">
        <v>0</v>
      </c>
      <c r="R81" s="88">
        <v>0</v>
      </c>
      <c r="S81" s="116">
        <v>0</v>
      </c>
      <c r="U81" s="115">
        <v>-31</v>
      </c>
      <c r="V81" s="116">
        <v>28.59</v>
      </c>
      <c r="W81">
        <v>0</v>
      </c>
      <c r="X81">
        <v>0</v>
      </c>
      <c r="Y81">
        <v>15.54</v>
      </c>
      <c r="Z81">
        <v>13.05</v>
      </c>
      <c r="AA81">
        <v>-31</v>
      </c>
    </row>
    <row r="82" spans="7:27">
      <c r="G82" t="s">
        <v>124</v>
      </c>
      <c r="H82" s="115">
        <v>10.59</v>
      </c>
      <c r="I82" s="88">
        <v>0</v>
      </c>
      <c r="J82" s="88">
        <v>0</v>
      </c>
      <c r="K82" s="88">
        <v>16.07</v>
      </c>
      <c r="L82" s="88">
        <v>0</v>
      </c>
      <c r="M82" s="116">
        <v>13.19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39.85</v>
      </c>
      <c r="W82">
        <v>10.59</v>
      </c>
      <c r="X82">
        <v>0</v>
      </c>
      <c r="Y82">
        <v>16.07</v>
      </c>
      <c r="Z82">
        <v>13.19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16.46</v>
      </c>
      <c r="L83" s="88">
        <v>0</v>
      </c>
      <c r="M83" s="116">
        <v>13.19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29.64</v>
      </c>
      <c r="W83">
        <v>0</v>
      </c>
      <c r="X83">
        <v>0</v>
      </c>
      <c r="Y83">
        <v>16.46</v>
      </c>
      <c r="Z83">
        <v>13.19</v>
      </c>
      <c r="AA83">
        <v>0</v>
      </c>
    </row>
    <row r="84" spans="7:27">
      <c r="G84" t="s">
        <v>126</v>
      </c>
      <c r="H84" s="115">
        <v>8.66</v>
      </c>
      <c r="I84" s="88">
        <v>0</v>
      </c>
      <c r="J84" s="88">
        <v>0</v>
      </c>
      <c r="K84" s="88">
        <v>16.75</v>
      </c>
      <c r="L84" s="88">
        <v>0</v>
      </c>
      <c r="M84" s="116">
        <v>13.19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38.6</v>
      </c>
      <c r="W84">
        <v>8.66</v>
      </c>
      <c r="X84">
        <v>0</v>
      </c>
      <c r="Y84">
        <v>16.75</v>
      </c>
      <c r="Z84">
        <v>13.19</v>
      </c>
      <c r="AA84">
        <v>0</v>
      </c>
    </row>
    <row r="85" spans="7:27">
      <c r="G85" t="s">
        <v>127</v>
      </c>
      <c r="H85" s="115">
        <v>0</v>
      </c>
      <c r="I85" s="88">
        <v>1.73</v>
      </c>
      <c r="J85" s="88">
        <v>0</v>
      </c>
      <c r="K85" s="88">
        <v>0</v>
      </c>
      <c r="L85" s="88">
        <v>0</v>
      </c>
      <c r="M85" s="116">
        <v>6.74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8.4700000000000006</v>
      </c>
      <c r="W85">
        <v>0</v>
      </c>
      <c r="X85">
        <v>1.73</v>
      </c>
      <c r="Y85">
        <v>0</v>
      </c>
      <c r="Z85">
        <v>6.74</v>
      </c>
      <c r="AA85">
        <v>0</v>
      </c>
    </row>
    <row r="86" spans="7:27">
      <c r="G86" t="s">
        <v>128</v>
      </c>
      <c r="H86" s="115">
        <v>29.84</v>
      </c>
      <c r="I86" s="88">
        <v>13.76</v>
      </c>
      <c r="J86" s="88">
        <v>0</v>
      </c>
      <c r="K86" s="88">
        <v>18.29</v>
      </c>
      <c r="L86" s="88">
        <v>0</v>
      </c>
      <c r="M86" s="116">
        <v>13.19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75.08</v>
      </c>
      <c r="W86">
        <v>29.84</v>
      </c>
      <c r="X86">
        <v>13.76</v>
      </c>
      <c r="Y86">
        <v>18.29</v>
      </c>
      <c r="Z86">
        <v>13.19</v>
      </c>
      <c r="AA86">
        <v>0</v>
      </c>
    </row>
    <row r="87" spans="7:27">
      <c r="G87" t="s">
        <v>129</v>
      </c>
      <c r="H87" s="115">
        <v>0</v>
      </c>
      <c r="I87" s="88">
        <v>6.45</v>
      </c>
      <c r="J87" s="88">
        <v>0</v>
      </c>
      <c r="K87" s="88">
        <v>17.32</v>
      </c>
      <c r="L87" s="88">
        <v>0</v>
      </c>
      <c r="M87" s="116">
        <v>13.19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36.96</v>
      </c>
      <c r="W87">
        <v>0</v>
      </c>
      <c r="X87">
        <v>6.45</v>
      </c>
      <c r="Y87">
        <v>17.32</v>
      </c>
      <c r="Z87">
        <v>13.19</v>
      </c>
      <c r="AA87">
        <v>0</v>
      </c>
    </row>
    <row r="88" spans="7:27">
      <c r="G88" t="s">
        <v>130</v>
      </c>
      <c r="H88" s="115">
        <v>10.59</v>
      </c>
      <c r="I88" s="88">
        <v>13.76</v>
      </c>
      <c r="J88" s="88">
        <v>0</v>
      </c>
      <c r="K88" s="88">
        <v>18.29</v>
      </c>
      <c r="L88" s="88">
        <v>0</v>
      </c>
      <c r="M88" s="116">
        <v>13.19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55.82</v>
      </c>
      <c r="W88">
        <v>10.59</v>
      </c>
      <c r="X88">
        <v>13.76</v>
      </c>
      <c r="Y88">
        <v>18.29</v>
      </c>
      <c r="Z88">
        <v>13.19</v>
      </c>
      <c r="AA88">
        <v>0</v>
      </c>
    </row>
    <row r="89" spans="7:27">
      <c r="G89" t="s">
        <v>131</v>
      </c>
      <c r="H89" s="115">
        <v>41.39</v>
      </c>
      <c r="I89" s="88">
        <v>23.58</v>
      </c>
      <c r="J89" s="88">
        <v>0</v>
      </c>
      <c r="K89" s="88">
        <v>16.46</v>
      </c>
      <c r="L89" s="88">
        <v>0</v>
      </c>
      <c r="M89" s="116">
        <v>9.82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91.24</v>
      </c>
      <c r="W89">
        <v>41.39</v>
      </c>
      <c r="X89">
        <v>23.58</v>
      </c>
      <c r="Y89">
        <v>16.46</v>
      </c>
      <c r="Z89">
        <v>9.82</v>
      </c>
      <c r="AA89">
        <v>0</v>
      </c>
    </row>
    <row r="90" spans="7:27">
      <c r="G90" t="s">
        <v>132</v>
      </c>
      <c r="H90" s="115">
        <v>91.44</v>
      </c>
      <c r="I90" s="88">
        <v>43.12</v>
      </c>
      <c r="J90" s="88">
        <v>0</v>
      </c>
      <c r="K90" s="88">
        <v>0</v>
      </c>
      <c r="L90" s="88">
        <v>0</v>
      </c>
      <c r="M90" s="116">
        <v>9.24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143.80000000000001</v>
      </c>
      <c r="W90">
        <v>91.44</v>
      </c>
      <c r="X90">
        <v>43.12</v>
      </c>
      <c r="Y90">
        <v>0</v>
      </c>
      <c r="Z90">
        <v>9.24</v>
      </c>
      <c r="AA90">
        <v>0</v>
      </c>
    </row>
    <row r="91" spans="7:27">
      <c r="G91" t="s">
        <v>133</v>
      </c>
      <c r="H91" s="115">
        <v>0</v>
      </c>
      <c r="I91" s="88">
        <v>32.53</v>
      </c>
      <c r="J91" s="88">
        <v>17.329999999999998</v>
      </c>
      <c r="K91" s="88">
        <v>20.02</v>
      </c>
      <c r="L91" s="88">
        <v>0</v>
      </c>
      <c r="M91" s="116">
        <v>10.68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80.56</v>
      </c>
      <c r="W91">
        <v>0</v>
      </c>
      <c r="X91">
        <v>32.53</v>
      </c>
      <c r="Y91">
        <v>20.02</v>
      </c>
      <c r="Z91">
        <v>10.68</v>
      </c>
      <c r="AA91">
        <v>17.329999999999998</v>
      </c>
    </row>
    <row r="92" spans="7:27">
      <c r="G92" t="s">
        <v>134</v>
      </c>
      <c r="H92" s="115">
        <v>29.84</v>
      </c>
      <c r="I92" s="88">
        <v>56.11</v>
      </c>
      <c r="J92" s="88">
        <v>45.24</v>
      </c>
      <c r="K92" s="88">
        <v>18.670000000000002</v>
      </c>
      <c r="L92" s="88">
        <v>0</v>
      </c>
      <c r="M92" s="116">
        <v>5.01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154.87</v>
      </c>
      <c r="W92">
        <v>29.84</v>
      </c>
      <c r="X92">
        <v>56.11</v>
      </c>
      <c r="Y92">
        <v>18.670000000000002</v>
      </c>
      <c r="Z92">
        <v>5.01</v>
      </c>
      <c r="AA92">
        <v>45.24</v>
      </c>
    </row>
    <row r="93" spans="7:27">
      <c r="G93" t="s">
        <v>135</v>
      </c>
      <c r="H93" s="115">
        <v>56.79</v>
      </c>
      <c r="I93" s="88">
        <v>75.739999999999995</v>
      </c>
      <c r="J93" s="88">
        <v>64.489999999999995</v>
      </c>
      <c r="K93" s="88">
        <v>19.64</v>
      </c>
      <c r="L93" s="88">
        <v>0</v>
      </c>
      <c r="M93" s="116">
        <v>10.59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227.25</v>
      </c>
      <c r="W93">
        <v>56.79</v>
      </c>
      <c r="X93">
        <v>75.739999999999995</v>
      </c>
      <c r="Y93">
        <v>19.64</v>
      </c>
      <c r="Z93">
        <v>10.59</v>
      </c>
      <c r="AA93">
        <v>64.489999999999995</v>
      </c>
    </row>
    <row r="94" spans="7:27">
      <c r="G94" t="s">
        <v>136</v>
      </c>
      <c r="H94" s="115">
        <v>78.930000000000007</v>
      </c>
      <c r="I94" s="88">
        <v>96.33</v>
      </c>
      <c r="J94" s="88">
        <v>82.78</v>
      </c>
      <c r="K94" s="88">
        <v>20.41</v>
      </c>
      <c r="L94" s="88">
        <v>0</v>
      </c>
      <c r="M94" s="116">
        <v>13.19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291.64</v>
      </c>
      <c r="W94">
        <v>78.930000000000007</v>
      </c>
      <c r="X94">
        <v>96.33</v>
      </c>
      <c r="Y94">
        <v>20.41</v>
      </c>
      <c r="Z94">
        <v>13.19</v>
      </c>
      <c r="AA94">
        <v>82.78</v>
      </c>
    </row>
    <row r="95" spans="7:27">
      <c r="G95" t="s">
        <v>137</v>
      </c>
      <c r="H95" s="115">
        <v>116.47</v>
      </c>
      <c r="I95" s="88">
        <v>107.03</v>
      </c>
      <c r="J95" s="88">
        <v>92.4</v>
      </c>
      <c r="K95" s="88">
        <v>0</v>
      </c>
      <c r="L95" s="88">
        <v>0</v>
      </c>
      <c r="M95" s="116">
        <v>10.97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326.86</v>
      </c>
      <c r="W95">
        <v>116.47</v>
      </c>
      <c r="X95">
        <v>107.03</v>
      </c>
      <c r="Y95">
        <v>0</v>
      </c>
      <c r="Z95">
        <v>10.97</v>
      </c>
      <c r="AA95">
        <v>92.4</v>
      </c>
    </row>
    <row r="96" spans="7:27">
      <c r="G96" t="s">
        <v>138</v>
      </c>
      <c r="H96" s="115">
        <v>96.25</v>
      </c>
      <c r="I96" s="88">
        <v>122.91</v>
      </c>
      <c r="J96" s="88">
        <v>88.55</v>
      </c>
      <c r="K96" s="88">
        <v>20.98</v>
      </c>
      <c r="L96" s="88">
        <v>0</v>
      </c>
      <c r="M96" s="116">
        <v>9.0500000000000007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337.74</v>
      </c>
      <c r="W96">
        <v>96.25</v>
      </c>
      <c r="X96">
        <v>122.91</v>
      </c>
      <c r="Y96">
        <v>20.98</v>
      </c>
      <c r="Z96">
        <v>9.0500000000000007</v>
      </c>
      <c r="AA96">
        <v>88.55</v>
      </c>
    </row>
    <row r="97" spans="1:83">
      <c r="G97" t="s">
        <v>139</v>
      </c>
      <c r="H97" s="115">
        <v>71.23</v>
      </c>
      <c r="I97" s="88">
        <v>126.46</v>
      </c>
      <c r="J97" s="88">
        <v>80.849999999999994</v>
      </c>
      <c r="K97" s="88">
        <v>21.08</v>
      </c>
      <c r="L97" s="88">
        <v>0</v>
      </c>
      <c r="M97" s="116">
        <v>9.6300000000000008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309.25</v>
      </c>
      <c r="W97">
        <v>71.23</v>
      </c>
      <c r="X97">
        <v>126.46</v>
      </c>
      <c r="Y97">
        <v>21.08</v>
      </c>
      <c r="Z97">
        <v>9.6300000000000008</v>
      </c>
      <c r="AA97">
        <v>80.849999999999994</v>
      </c>
    </row>
    <row r="98" spans="1:83">
      <c r="G98" t="s">
        <v>140</v>
      </c>
      <c r="H98" s="115">
        <v>44.28</v>
      </c>
      <c r="I98" s="88">
        <v>117.03</v>
      </c>
      <c r="J98" s="88">
        <v>64.489999999999995</v>
      </c>
      <c r="K98" s="88">
        <v>11.65</v>
      </c>
      <c r="L98" s="88">
        <v>0</v>
      </c>
      <c r="M98" s="116">
        <v>10.01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247.46</v>
      </c>
      <c r="W98">
        <v>44.28</v>
      </c>
      <c r="X98">
        <v>117.03</v>
      </c>
      <c r="Y98">
        <v>11.65</v>
      </c>
      <c r="Z98">
        <v>10.01</v>
      </c>
      <c r="AA98">
        <v>64.489999999999995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0.63092500000000007</v>
      </c>
      <c r="I99" s="111">
        <f t="shared" ref="I99:BQ99" si="1">SUM(I3:I98)/4000</f>
        <v>0.29205249999999994</v>
      </c>
      <c r="J99" s="111">
        <f t="shared" si="1"/>
        <v>0.1340325</v>
      </c>
      <c r="K99" s="111">
        <f t="shared" si="1"/>
        <v>8.1334999999999991E-2</v>
      </c>
      <c r="L99" s="111">
        <f t="shared" si="1"/>
        <v>0</v>
      </c>
      <c r="M99" s="111">
        <f t="shared" si="1"/>
        <v>0.23673250000000012</v>
      </c>
      <c r="N99" s="110">
        <f t="shared" si="1"/>
        <v>0</v>
      </c>
      <c r="O99" s="111">
        <f t="shared" si="1"/>
        <v>-1.1705000000000001</v>
      </c>
      <c r="P99" s="111">
        <f t="shared" si="1"/>
        <v>-1.823925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-2.9944250000000001</v>
      </c>
      <c r="V99" s="112">
        <f t="shared" si="1"/>
        <v>1.3750599999999999</v>
      </c>
      <c r="W99">
        <f t="shared" si="1"/>
        <v>0.63092500000000007</v>
      </c>
      <c r="X99">
        <f t="shared" si="1"/>
        <v>-0.87844750000000027</v>
      </c>
      <c r="Y99">
        <f t="shared" si="1"/>
        <v>8.1334999999999991E-2</v>
      </c>
      <c r="Z99">
        <f t="shared" si="1"/>
        <v>0.23673250000000012</v>
      </c>
      <c r="AA99">
        <f t="shared" si="1"/>
        <v>-1.6898925000000002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A55" sqref="A55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5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W1" t="s">
        <v>514</v>
      </c>
      <c r="X1" t="s">
        <v>515</v>
      </c>
      <c r="Y1" t="s">
        <v>515</v>
      </c>
      <c r="Z1" t="s">
        <v>516</v>
      </c>
      <c r="AA1" t="s">
        <v>517</v>
      </c>
      <c r="AB1" t="s">
        <v>517</v>
      </c>
      <c r="AC1" t="s">
        <v>518</v>
      </c>
      <c r="AD1" t="s">
        <v>519</v>
      </c>
      <c r="AE1" t="s">
        <v>520</v>
      </c>
      <c r="AF1" t="s">
        <v>520</v>
      </c>
      <c r="AG1" t="s">
        <v>521</v>
      </c>
      <c r="AH1" t="s">
        <v>521</v>
      </c>
      <c r="AI1" t="s">
        <v>521</v>
      </c>
      <c r="AJ1" t="s">
        <v>521</v>
      </c>
      <c r="AK1" t="s">
        <v>521</v>
      </c>
      <c r="AL1" t="s">
        <v>521</v>
      </c>
      <c r="AM1" t="s">
        <v>522</v>
      </c>
      <c r="AN1" t="s">
        <v>523</v>
      </c>
      <c r="AO1" t="s">
        <v>524</v>
      </c>
      <c r="AP1" t="s">
        <v>525</v>
      </c>
      <c r="AQ1" t="s">
        <v>526</v>
      </c>
      <c r="AR1" t="s">
        <v>526</v>
      </c>
      <c r="AS1" t="s">
        <v>527</v>
      </c>
      <c r="AT1" t="s">
        <v>527</v>
      </c>
      <c r="AU1" t="s">
        <v>527</v>
      </c>
      <c r="AV1" t="s">
        <v>528</v>
      </c>
      <c r="AW1" t="s">
        <v>528</v>
      </c>
      <c r="AX1" t="s">
        <v>529</v>
      </c>
      <c r="AY1" t="s">
        <v>529</v>
      </c>
      <c r="AZ1" t="s">
        <v>530</v>
      </c>
      <c r="BA1" t="s">
        <v>530</v>
      </c>
      <c r="BB1" t="s">
        <v>531</v>
      </c>
      <c r="BC1" t="s">
        <v>532</v>
      </c>
      <c r="BD1" t="s">
        <v>532</v>
      </c>
      <c r="BE1" t="s">
        <v>532</v>
      </c>
      <c r="BF1" t="s">
        <v>532</v>
      </c>
      <c r="BG1" t="s">
        <v>532</v>
      </c>
      <c r="BH1" t="s">
        <v>532</v>
      </c>
      <c r="BI1" t="s">
        <v>532</v>
      </c>
      <c r="BJ1" t="s">
        <v>532</v>
      </c>
      <c r="BK1" t="s">
        <v>532</v>
      </c>
      <c r="BL1" t="s">
        <v>533</v>
      </c>
      <c r="BM1" t="s">
        <v>533</v>
      </c>
      <c r="BN1" t="s">
        <v>533</v>
      </c>
      <c r="BO1" t="s">
        <v>533</v>
      </c>
      <c r="BP1" t="s">
        <v>533</v>
      </c>
      <c r="BQ1" t="s">
        <v>533</v>
      </c>
      <c r="BR1" t="s">
        <v>534</v>
      </c>
      <c r="BS1" t="s">
        <v>535</v>
      </c>
      <c r="BT1" t="s">
        <v>536</v>
      </c>
      <c r="BU1" t="s">
        <v>537</v>
      </c>
      <c r="BV1" t="s">
        <v>538</v>
      </c>
      <c r="BW1" t="s">
        <v>538</v>
      </c>
    </row>
    <row r="2" spans="1:7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44801</v>
      </c>
      <c r="W2" s="30" t="s">
        <v>149</v>
      </c>
      <c r="X2" t="s">
        <v>149</v>
      </c>
      <c r="Y2" t="s">
        <v>149</v>
      </c>
      <c r="Z2" t="s">
        <v>153</v>
      </c>
      <c r="AA2" t="s">
        <v>246</v>
      </c>
      <c r="AB2" t="s">
        <v>246</v>
      </c>
      <c r="AC2" t="s">
        <v>152</v>
      </c>
      <c r="AD2" t="s">
        <v>150</v>
      </c>
      <c r="AE2" t="s">
        <v>149</v>
      </c>
      <c r="AF2" t="s">
        <v>150</v>
      </c>
      <c r="AG2" t="s">
        <v>149</v>
      </c>
      <c r="AH2" t="s">
        <v>149</v>
      </c>
      <c r="AI2" t="s">
        <v>149</v>
      </c>
      <c r="AJ2" t="s">
        <v>150</v>
      </c>
      <c r="AK2" t="s">
        <v>150</v>
      </c>
      <c r="AL2" t="s">
        <v>150</v>
      </c>
      <c r="AM2" t="s">
        <v>389</v>
      </c>
      <c r="AN2" t="s">
        <v>153</v>
      </c>
      <c r="AO2" t="s">
        <v>149</v>
      </c>
      <c r="AP2" t="s">
        <v>149</v>
      </c>
      <c r="AQ2" t="s">
        <v>150</v>
      </c>
      <c r="AR2" t="s">
        <v>150</v>
      </c>
      <c r="AS2" t="s">
        <v>149</v>
      </c>
      <c r="AT2" t="s">
        <v>150</v>
      </c>
      <c r="AU2" t="s">
        <v>150</v>
      </c>
      <c r="AV2" t="s">
        <v>149</v>
      </c>
      <c r="AW2" t="s">
        <v>153</v>
      </c>
      <c r="AX2" t="s">
        <v>404</v>
      </c>
      <c r="AY2" t="s">
        <v>404</v>
      </c>
      <c r="AZ2" t="s">
        <v>149</v>
      </c>
      <c r="BA2" t="s">
        <v>152</v>
      </c>
      <c r="BB2" t="s">
        <v>149</v>
      </c>
      <c r="BC2" t="s">
        <v>240</v>
      </c>
      <c r="BD2" t="s">
        <v>283</v>
      </c>
      <c r="BE2" t="s">
        <v>281</v>
      </c>
      <c r="BF2" t="s">
        <v>282</v>
      </c>
      <c r="BG2" t="s">
        <v>232</v>
      </c>
      <c r="BH2" t="s">
        <v>268</v>
      </c>
      <c r="BI2" t="s">
        <v>270</v>
      </c>
      <c r="BJ2" t="s">
        <v>237</v>
      </c>
      <c r="BK2" t="s">
        <v>269</v>
      </c>
      <c r="BL2" t="s">
        <v>241</v>
      </c>
      <c r="BM2" t="s">
        <v>446</v>
      </c>
      <c r="BN2" t="s">
        <v>256</v>
      </c>
      <c r="BO2" t="s">
        <v>390</v>
      </c>
      <c r="BP2" t="s">
        <v>258</v>
      </c>
      <c r="BQ2" t="s">
        <v>448</v>
      </c>
      <c r="BR2" t="s">
        <v>149</v>
      </c>
      <c r="BS2" t="s">
        <v>149</v>
      </c>
      <c r="BT2" t="s">
        <v>149</v>
      </c>
      <c r="BU2" t="s">
        <v>149</v>
      </c>
      <c r="BV2" t="s">
        <v>149</v>
      </c>
      <c r="BW2" t="s">
        <v>150</v>
      </c>
    </row>
    <row r="3" spans="1:75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1093.99</v>
      </c>
      <c r="I3" s="95">
        <v>274.14000000000004</v>
      </c>
      <c r="J3" s="95">
        <v>300.23</v>
      </c>
      <c r="K3" s="95">
        <v>0.96</v>
      </c>
      <c r="L3" s="95">
        <v>3.84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96.25</v>
      </c>
      <c r="Y3">
        <v>0</v>
      </c>
      <c r="Z3">
        <v>13.17</v>
      </c>
      <c r="AA3">
        <v>4.07</v>
      </c>
      <c r="AB3">
        <v>28.54</v>
      </c>
      <c r="AC3">
        <v>0.96</v>
      </c>
      <c r="AD3">
        <v>16.36</v>
      </c>
      <c r="AE3">
        <v>28.88</v>
      </c>
      <c r="AF3">
        <v>17.32</v>
      </c>
      <c r="AG3">
        <v>185.28</v>
      </c>
      <c r="AH3">
        <v>93.84</v>
      </c>
      <c r="AI3">
        <v>69.3</v>
      </c>
      <c r="AJ3">
        <v>23.1</v>
      </c>
      <c r="AK3">
        <v>66.17</v>
      </c>
      <c r="AL3">
        <v>31.28</v>
      </c>
      <c r="AM3">
        <v>0.72</v>
      </c>
      <c r="AN3">
        <v>96.25</v>
      </c>
      <c r="AO3">
        <v>0</v>
      </c>
      <c r="AP3">
        <v>58.71</v>
      </c>
      <c r="AQ3">
        <v>14.44</v>
      </c>
      <c r="AR3">
        <v>14.44</v>
      </c>
      <c r="AS3">
        <v>45.48</v>
      </c>
      <c r="AT3">
        <v>21.72</v>
      </c>
      <c r="AU3">
        <v>68.39</v>
      </c>
      <c r="AV3">
        <v>87.59</v>
      </c>
      <c r="AW3">
        <v>190.2</v>
      </c>
      <c r="AX3">
        <v>1.92</v>
      </c>
      <c r="AY3">
        <v>1.92</v>
      </c>
      <c r="AZ3">
        <v>0</v>
      </c>
      <c r="BA3">
        <v>0</v>
      </c>
      <c r="BB3">
        <v>24.78</v>
      </c>
      <c r="BC3">
        <v>0.82</v>
      </c>
      <c r="BD3">
        <v>0.39</v>
      </c>
      <c r="BE3">
        <v>0.52</v>
      </c>
      <c r="BF3">
        <v>0.93</v>
      </c>
      <c r="BG3">
        <v>0.92</v>
      </c>
      <c r="BH3">
        <v>1.01</v>
      </c>
      <c r="BI3">
        <v>0.82</v>
      </c>
      <c r="BJ3">
        <v>0.61</v>
      </c>
      <c r="BK3">
        <v>0.61</v>
      </c>
      <c r="BL3">
        <v>1.35</v>
      </c>
      <c r="BM3">
        <v>0.77</v>
      </c>
      <c r="BN3">
        <v>0.48</v>
      </c>
      <c r="BO3">
        <v>2.89</v>
      </c>
      <c r="BP3">
        <v>0.67</v>
      </c>
      <c r="BQ3">
        <v>0.57999999999999996</v>
      </c>
      <c r="BR3">
        <v>24.78</v>
      </c>
      <c r="BS3">
        <v>25.93</v>
      </c>
      <c r="BT3">
        <v>67.38</v>
      </c>
      <c r="BU3">
        <v>240.62</v>
      </c>
      <c r="BV3">
        <v>0</v>
      </c>
      <c r="BW3">
        <v>0</v>
      </c>
    </row>
    <row r="4" spans="1:75">
      <c r="A4" t="s">
        <v>240</v>
      </c>
      <c r="B4" t="s">
        <v>232</v>
      </c>
      <c r="C4" t="s">
        <v>234</v>
      </c>
      <c r="G4" t="s">
        <v>46</v>
      </c>
      <c r="H4" s="115">
        <v>1093.99</v>
      </c>
      <c r="I4" s="88">
        <v>274.14000000000004</v>
      </c>
      <c r="J4" s="88">
        <v>300.23</v>
      </c>
      <c r="K4" s="88">
        <v>0.96</v>
      </c>
      <c r="L4" s="88">
        <v>3.84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96.25</v>
      </c>
      <c r="Y4">
        <v>0</v>
      </c>
      <c r="Z4">
        <v>13.17</v>
      </c>
      <c r="AA4">
        <v>4.07</v>
      </c>
      <c r="AB4">
        <v>28.54</v>
      </c>
      <c r="AC4">
        <v>0.96</v>
      </c>
      <c r="AD4">
        <v>16.36</v>
      </c>
      <c r="AE4">
        <v>28.88</v>
      </c>
      <c r="AF4">
        <v>17.32</v>
      </c>
      <c r="AG4">
        <v>185.28</v>
      </c>
      <c r="AH4">
        <v>93.84</v>
      </c>
      <c r="AI4">
        <v>69.3</v>
      </c>
      <c r="AJ4">
        <v>23.1</v>
      </c>
      <c r="AK4">
        <v>66.17</v>
      </c>
      <c r="AL4">
        <v>31.28</v>
      </c>
      <c r="AM4">
        <v>0.72</v>
      </c>
      <c r="AN4">
        <v>96.25</v>
      </c>
      <c r="AO4">
        <v>0</v>
      </c>
      <c r="AP4">
        <v>58.71</v>
      </c>
      <c r="AQ4">
        <v>14.44</v>
      </c>
      <c r="AR4">
        <v>14.44</v>
      </c>
      <c r="AS4">
        <v>45.48</v>
      </c>
      <c r="AT4">
        <v>21.72</v>
      </c>
      <c r="AU4">
        <v>68.39</v>
      </c>
      <c r="AV4">
        <v>87.59</v>
      </c>
      <c r="AW4">
        <v>190.2</v>
      </c>
      <c r="AX4">
        <v>1.92</v>
      </c>
      <c r="AY4">
        <v>1.92</v>
      </c>
      <c r="AZ4">
        <v>0</v>
      </c>
      <c r="BA4">
        <v>0</v>
      </c>
      <c r="BB4">
        <v>24.78</v>
      </c>
      <c r="BC4">
        <v>0.82</v>
      </c>
      <c r="BD4">
        <v>0.39</v>
      </c>
      <c r="BE4">
        <v>0.52</v>
      </c>
      <c r="BF4">
        <v>0.93</v>
      </c>
      <c r="BG4">
        <v>0.92</v>
      </c>
      <c r="BH4">
        <v>1.01</v>
      </c>
      <c r="BI4">
        <v>0.82</v>
      </c>
      <c r="BJ4">
        <v>0.61</v>
      </c>
      <c r="BK4">
        <v>0.61</v>
      </c>
      <c r="BL4">
        <v>1.35</v>
      </c>
      <c r="BM4">
        <v>0.77</v>
      </c>
      <c r="BN4">
        <v>0.48</v>
      </c>
      <c r="BO4">
        <v>2.89</v>
      </c>
      <c r="BP4">
        <v>0.67</v>
      </c>
      <c r="BQ4">
        <v>0.57999999999999996</v>
      </c>
      <c r="BR4">
        <v>24.78</v>
      </c>
      <c r="BS4">
        <v>25.93</v>
      </c>
      <c r="BT4">
        <v>67.38</v>
      </c>
      <c r="BU4">
        <v>240.62</v>
      </c>
      <c r="BV4">
        <v>0</v>
      </c>
      <c r="BW4">
        <v>0</v>
      </c>
    </row>
    <row r="5" spans="1:75">
      <c r="A5" t="s">
        <v>241</v>
      </c>
      <c r="B5" t="s">
        <v>233</v>
      </c>
      <c r="C5" t="s">
        <v>235</v>
      </c>
      <c r="G5" t="s">
        <v>47</v>
      </c>
      <c r="H5" s="115">
        <v>1093.99</v>
      </c>
      <c r="I5" s="88">
        <v>274.14000000000004</v>
      </c>
      <c r="J5" s="88">
        <v>300.23</v>
      </c>
      <c r="K5" s="88">
        <v>0.96</v>
      </c>
      <c r="L5" s="88">
        <v>3.84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96.25</v>
      </c>
      <c r="Y5">
        <v>0</v>
      </c>
      <c r="Z5">
        <v>13.17</v>
      </c>
      <c r="AA5">
        <v>4.07</v>
      </c>
      <c r="AB5">
        <v>28.54</v>
      </c>
      <c r="AC5">
        <v>0.96</v>
      </c>
      <c r="AD5">
        <v>16.36</v>
      </c>
      <c r="AE5">
        <v>28.88</v>
      </c>
      <c r="AF5">
        <v>17.32</v>
      </c>
      <c r="AG5">
        <v>185.28</v>
      </c>
      <c r="AH5">
        <v>93.84</v>
      </c>
      <c r="AI5">
        <v>69.3</v>
      </c>
      <c r="AJ5">
        <v>23.1</v>
      </c>
      <c r="AK5">
        <v>66.17</v>
      </c>
      <c r="AL5">
        <v>31.28</v>
      </c>
      <c r="AM5">
        <v>0.72</v>
      </c>
      <c r="AN5">
        <v>96.25</v>
      </c>
      <c r="AO5">
        <v>0</v>
      </c>
      <c r="AP5">
        <v>58.71</v>
      </c>
      <c r="AQ5">
        <v>14.44</v>
      </c>
      <c r="AR5">
        <v>14.44</v>
      </c>
      <c r="AS5">
        <v>45.48</v>
      </c>
      <c r="AT5">
        <v>21.72</v>
      </c>
      <c r="AU5">
        <v>68.39</v>
      </c>
      <c r="AV5">
        <v>87.59</v>
      </c>
      <c r="AW5">
        <v>190.2</v>
      </c>
      <c r="AX5">
        <v>1.92</v>
      </c>
      <c r="AY5">
        <v>1.92</v>
      </c>
      <c r="AZ5">
        <v>0</v>
      </c>
      <c r="BA5">
        <v>0</v>
      </c>
      <c r="BB5">
        <v>24.78</v>
      </c>
      <c r="BC5">
        <v>0.82</v>
      </c>
      <c r="BD5">
        <v>0.39</v>
      </c>
      <c r="BE5">
        <v>0.52</v>
      </c>
      <c r="BF5">
        <v>0.93</v>
      </c>
      <c r="BG5">
        <v>0.92</v>
      </c>
      <c r="BH5">
        <v>1.01</v>
      </c>
      <c r="BI5">
        <v>0.82</v>
      </c>
      <c r="BJ5">
        <v>0.61</v>
      </c>
      <c r="BK5">
        <v>0.61</v>
      </c>
      <c r="BL5">
        <v>1.35</v>
      </c>
      <c r="BM5">
        <v>0.77</v>
      </c>
      <c r="BN5">
        <v>0.48</v>
      </c>
      <c r="BO5">
        <v>2.89</v>
      </c>
      <c r="BP5">
        <v>0.67</v>
      </c>
      <c r="BQ5">
        <v>0.57999999999999996</v>
      </c>
      <c r="BR5">
        <v>24.78</v>
      </c>
      <c r="BS5">
        <v>25.93</v>
      </c>
      <c r="BT5">
        <v>67.38</v>
      </c>
      <c r="BU5">
        <v>240.62</v>
      </c>
      <c r="BV5">
        <v>0</v>
      </c>
      <c r="BW5">
        <v>0</v>
      </c>
    </row>
    <row r="6" spans="1:75">
      <c r="A6" t="s">
        <v>242</v>
      </c>
      <c r="B6" t="s">
        <v>264</v>
      </c>
      <c r="C6" t="s">
        <v>236</v>
      </c>
      <c r="G6" t="s">
        <v>48</v>
      </c>
      <c r="H6" s="115">
        <v>1093.99</v>
      </c>
      <c r="I6" s="88">
        <v>274.14000000000004</v>
      </c>
      <c r="J6" s="88">
        <v>300.23</v>
      </c>
      <c r="K6" s="88">
        <v>0.96</v>
      </c>
      <c r="L6" s="88">
        <v>3.84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96.25</v>
      </c>
      <c r="Y6">
        <v>0</v>
      </c>
      <c r="Z6">
        <v>13.17</v>
      </c>
      <c r="AA6">
        <v>4.07</v>
      </c>
      <c r="AB6">
        <v>28.54</v>
      </c>
      <c r="AC6">
        <v>0.96</v>
      </c>
      <c r="AD6">
        <v>16.36</v>
      </c>
      <c r="AE6">
        <v>28.88</v>
      </c>
      <c r="AF6">
        <v>17.32</v>
      </c>
      <c r="AG6">
        <v>185.28</v>
      </c>
      <c r="AH6">
        <v>93.84</v>
      </c>
      <c r="AI6">
        <v>69.3</v>
      </c>
      <c r="AJ6">
        <v>23.1</v>
      </c>
      <c r="AK6">
        <v>66.17</v>
      </c>
      <c r="AL6">
        <v>31.28</v>
      </c>
      <c r="AM6">
        <v>0.72</v>
      </c>
      <c r="AN6">
        <v>96.25</v>
      </c>
      <c r="AO6">
        <v>0</v>
      </c>
      <c r="AP6">
        <v>58.71</v>
      </c>
      <c r="AQ6">
        <v>14.44</v>
      </c>
      <c r="AR6">
        <v>14.44</v>
      </c>
      <c r="AS6">
        <v>45.48</v>
      </c>
      <c r="AT6">
        <v>21.72</v>
      </c>
      <c r="AU6">
        <v>68.39</v>
      </c>
      <c r="AV6">
        <v>87.59</v>
      </c>
      <c r="AW6">
        <v>190.2</v>
      </c>
      <c r="AX6">
        <v>1.92</v>
      </c>
      <c r="AY6">
        <v>1.92</v>
      </c>
      <c r="AZ6">
        <v>0</v>
      </c>
      <c r="BA6">
        <v>0</v>
      </c>
      <c r="BB6">
        <v>24.78</v>
      </c>
      <c r="BC6">
        <v>0.82</v>
      </c>
      <c r="BD6">
        <v>0.39</v>
      </c>
      <c r="BE6">
        <v>0.52</v>
      </c>
      <c r="BF6">
        <v>0.93</v>
      </c>
      <c r="BG6">
        <v>0.92</v>
      </c>
      <c r="BH6">
        <v>1.01</v>
      </c>
      <c r="BI6">
        <v>0.82</v>
      </c>
      <c r="BJ6">
        <v>0.61</v>
      </c>
      <c r="BK6">
        <v>0.61</v>
      </c>
      <c r="BL6">
        <v>1.35</v>
      </c>
      <c r="BM6">
        <v>0.77</v>
      </c>
      <c r="BN6">
        <v>0.48</v>
      </c>
      <c r="BO6">
        <v>2.89</v>
      </c>
      <c r="BP6">
        <v>0.67</v>
      </c>
      <c r="BQ6">
        <v>0.57999999999999996</v>
      </c>
      <c r="BR6">
        <v>24.78</v>
      </c>
      <c r="BS6">
        <v>25.93</v>
      </c>
      <c r="BT6">
        <v>67.38</v>
      </c>
      <c r="BU6">
        <v>240.62</v>
      </c>
      <c r="BV6">
        <v>0</v>
      </c>
      <c r="BW6">
        <v>0</v>
      </c>
    </row>
    <row r="7" spans="1:75">
      <c r="A7" t="s">
        <v>243</v>
      </c>
      <c r="B7" t="s">
        <v>298</v>
      </c>
      <c r="C7" t="s">
        <v>265</v>
      </c>
      <c r="G7" t="s">
        <v>49</v>
      </c>
      <c r="H7" s="115">
        <v>853.06</v>
      </c>
      <c r="I7" s="88">
        <v>274.14000000000004</v>
      </c>
      <c r="J7" s="88">
        <v>300.23</v>
      </c>
      <c r="K7" s="88">
        <v>0.96</v>
      </c>
      <c r="L7" s="88">
        <v>3.84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96.25</v>
      </c>
      <c r="Y7">
        <v>0</v>
      </c>
      <c r="Z7">
        <v>13.17</v>
      </c>
      <c r="AA7">
        <v>4.07</v>
      </c>
      <c r="AB7">
        <v>28.54</v>
      </c>
      <c r="AC7">
        <v>0.96</v>
      </c>
      <c r="AD7">
        <v>16.36</v>
      </c>
      <c r="AE7">
        <v>28.88</v>
      </c>
      <c r="AF7">
        <v>17.32</v>
      </c>
      <c r="AG7">
        <v>185.28</v>
      </c>
      <c r="AH7">
        <v>93.84</v>
      </c>
      <c r="AI7">
        <v>69.3</v>
      </c>
      <c r="AJ7">
        <v>23.1</v>
      </c>
      <c r="AK7">
        <v>66.17</v>
      </c>
      <c r="AL7">
        <v>31.28</v>
      </c>
      <c r="AM7">
        <v>0.64</v>
      </c>
      <c r="AN7">
        <v>96.25</v>
      </c>
      <c r="AO7">
        <v>0</v>
      </c>
      <c r="AP7">
        <v>58.71</v>
      </c>
      <c r="AQ7">
        <v>14.44</v>
      </c>
      <c r="AR7">
        <v>14.44</v>
      </c>
      <c r="AS7">
        <v>45.48</v>
      </c>
      <c r="AT7">
        <v>21.72</v>
      </c>
      <c r="AU7">
        <v>68.39</v>
      </c>
      <c r="AV7">
        <v>87.59</v>
      </c>
      <c r="AW7">
        <v>190.2</v>
      </c>
      <c r="AX7">
        <v>1.92</v>
      </c>
      <c r="AY7">
        <v>1.92</v>
      </c>
      <c r="AZ7">
        <v>0</v>
      </c>
      <c r="BA7">
        <v>0</v>
      </c>
      <c r="BB7">
        <v>24.78</v>
      </c>
      <c r="BC7">
        <v>0.82</v>
      </c>
      <c r="BD7">
        <v>0.39</v>
      </c>
      <c r="BE7">
        <v>0.52</v>
      </c>
      <c r="BF7">
        <v>0.93</v>
      </c>
      <c r="BG7">
        <v>0.92</v>
      </c>
      <c r="BH7">
        <v>1.01</v>
      </c>
      <c r="BI7">
        <v>0.82</v>
      </c>
      <c r="BJ7">
        <v>0.61</v>
      </c>
      <c r="BK7">
        <v>0.38</v>
      </c>
      <c r="BL7">
        <v>1.35</v>
      </c>
      <c r="BM7">
        <v>0.77</v>
      </c>
      <c r="BN7">
        <v>0.48</v>
      </c>
      <c r="BO7">
        <v>2.89</v>
      </c>
      <c r="BP7">
        <v>0.67</v>
      </c>
      <c r="BQ7">
        <v>0.57999999999999996</v>
      </c>
      <c r="BR7">
        <v>24.78</v>
      </c>
      <c r="BS7">
        <v>25.93</v>
      </c>
      <c r="BT7">
        <v>67.38</v>
      </c>
      <c r="BU7">
        <v>0</v>
      </c>
      <c r="BV7">
        <v>0</v>
      </c>
      <c r="BW7">
        <v>0</v>
      </c>
    </row>
    <row r="8" spans="1:75">
      <c r="A8" t="s">
        <v>244</v>
      </c>
      <c r="B8" t="s">
        <v>340</v>
      </c>
      <c r="C8" t="s">
        <v>237</v>
      </c>
      <c r="G8" t="s">
        <v>50</v>
      </c>
      <c r="H8" s="115">
        <v>853.06</v>
      </c>
      <c r="I8" s="88">
        <v>274.14000000000004</v>
      </c>
      <c r="J8" s="88">
        <v>300.23</v>
      </c>
      <c r="K8" s="88">
        <v>0.96</v>
      </c>
      <c r="L8" s="88">
        <v>3.84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96.25</v>
      </c>
      <c r="Y8">
        <v>0</v>
      </c>
      <c r="Z8">
        <v>13.17</v>
      </c>
      <c r="AA8">
        <v>4.07</v>
      </c>
      <c r="AB8">
        <v>28.54</v>
      </c>
      <c r="AC8">
        <v>0.96</v>
      </c>
      <c r="AD8">
        <v>16.36</v>
      </c>
      <c r="AE8">
        <v>28.88</v>
      </c>
      <c r="AF8">
        <v>17.32</v>
      </c>
      <c r="AG8">
        <v>185.28</v>
      </c>
      <c r="AH8">
        <v>93.84</v>
      </c>
      <c r="AI8">
        <v>69.3</v>
      </c>
      <c r="AJ8">
        <v>23.1</v>
      </c>
      <c r="AK8">
        <v>66.17</v>
      </c>
      <c r="AL8">
        <v>31.28</v>
      </c>
      <c r="AM8">
        <v>0.64</v>
      </c>
      <c r="AN8">
        <v>96.25</v>
      </c>
      <c r="AO8">
        <v>0</v>
      </c>
      <c r="AP8">
        <v>58.71</v>
      </c>
      <c r="AQ8">
        <v>14.44</v>
      </c>
      <c r="AR8">
        <v>14.44</v>
      </c>
      <c r="AS8">
        <v>45.48</v>
      </c>
      <c r="AT8">
        <v>21.72</v>
      </c>
      <c r="AU8">
        <v>68.39</v>
      </c>
      <c r="AV8">
        <v>87.59</v>
      </c>
      <c r="AW8">
        <v>190.2</v>
      </c>
      <c r="AX8">
        <v>1.92</v>
      </c>
      <c r="AY8">
        <v>1.92</v>
      </c>
      <c r="AZ8">
        <v>0</v>
      </c>
      <c r="BA8">
        <v>0</v>
      </c>
      <c r="BB8">
        <v>24.78</v>
      </c>
      <c r="BC8">
        <v>0.82</v>
      </c>
      <c r="BD8">
        <v>0.39</v>
      </c>
      <c r="BE8">
        <v>0.52</v>
      </c>
      <c r="BF8">
        <v>0.93</v>
      </c>
      <c r="BG8">
        <v>0.92</v>
      </c>
      <c r="BH8">
        <v>1.01</v>
      </c>
      <c r="BI8">
        <v>0.82</v>
      </c>
      <c r="BJ8">
        <v>0.61</v>
      </c>
      <c r="BK8">
        <v>0.38</v>
      </c>
      <c r="BL8">
        <v>1.35</v>
      </c>
      <c r="BM8">
        <v>0.77</v>
      </c>
      <c r="BN8">
        <v>0.48</v>
      </c>
      <c r="BO8">
        <v>2.89</v>
      </c>
      <c r="BP8">
        <v>0.67</v>
      </c>
      <c r="BQ8">
        <v>0.57999999999999996</v>
      </c>
      <c r="BR8">
        <v>24.78</v>
      </c>
      <c r="BS8">
        <v>25.93</v>
      </c>
      <c r="BT8">
        <v>67.38</v>
      </c>
      <c r="BU8">
        <v>0</v>
      </c>
      <c r="BV8">
        <v>0</v>
      </c>
      <c r="BW8">
        <v>0</v>
      </c>
    </row>
    <row r="9" spans="1:75">
      <c r="A9" t="s">
        <v>245</v>
      </c>
      <c r="B9" t="s">
        <v>360</v>
      </c>
      <c r="C9" t="s">
        <v>238</v>
      </c>
      <c r="G9" t="s">
        <v>51</v>
      </c>
      <c r="H9" s="115">
        <v>853.06</v>
      </c>
      <c r="I9" s="88">
        <v>274.14000000000004</v>
      </c>
      <c r="J9" s="88">
        <v>300.23</v>
      </c>
      <c r="K9" s="88">
        <v>0.96</v>
      </c>
      <c r="L9" s="88">
        <v>3.84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96.25</v>
      </c>
      <c r="Y9">
        <v>0</v>
      </c>
      <c r="Z9">
        <v>13.17</v>
      </c>
      <c r="AA9">
        <v>4.07</v>
      </c>
      <c r="AB9">
        <v>28.54</v>
      </c>
      <c r="AC9">
        <v>0.96</v>
      </c>
      <c r="AD9">
        <v>16.36</v>
      </c>
      <c r="AE9">
        <v>28.88</v>
      </c>
      <c r="AF9">
        <v>17.32</v>
      </c>
      <c r="AG9">
        <v>185.28</v>
      </c>
      <c r="AH9">
        <v>93.84</v>
      </c>
      <c r="AI9">
        <v>69.3</v>
      </c>
      <c r="AJ9">
        <v>23.1</v>
      </c>
      <c r="AK9">
        <v>66.17</v>
      </c>
      <c r="AL9">
        <v>31.28</v>
      </c>
      <c r="AM9">
        <v>0.64</v>
      </c>
      <c r="AN9">
        <v>96.25</v>
      </c>
      <c r="AO9">
        <v>0</v>
      </c>
      <c r="AP9">
        <v>58.71</v>
      </c>
      <c r="AQ9">
        <v>14.44</v>
      </c>
      <c r="AR9">
        <v>14.44</v>
      </c>
      <c r="AS9">
        <v>45.48</v>
      </c>
      <c r="AT9">
        <v>21.72</v>
      </c>
      <c r="AU9">
        <v>68.39</v>
      </c>
      <c r="AV9">
        <v>87.59</v>
      </c>
      <c r="AW9">
        <v>190.2</v>
      </c>
      <c r="AX9">
        <v>1.92</v>
      </c>
      <c r="AY9">
        <v>1.92</v>
      </c>
      <c r="AZ9">
        <v>0</v>
      </c>
      <c r="BA9">
        <v>0</v>
      </c>
      <c r="BB9">
        <v>24.78</v>
      </c>
      <c r="BC9">
        <v>0.82</v>
      </c>
      <c r="BD9">
        <v>0.39</v>
      </c>
      <c r="BE9">
        <v>0.52</v>
      </c>
      <c r="BF9">
        <v>0.93</v>
      </c>
      <c r="BG9">
        <v>0.92</v>
      </c>
      <c r="BH9">
        <v>1.01</v>
      </c>
      <c r="BI9">
        <v>0.82</v>
      </c>
      <c r="BJ9">
        <v>0.61</v>
      </c>
      <c r="BK9">
        <v>0.38</v>
      </c>
      <c r="BL9">
        <v>1.35</v>
      </c>
      <c r="BM9">
        <v>0.77</v>
      </c>
      <c r="BN9">
        <v>0.48</v>
      </c>
      <c r="BO9">
        <v>2.89</v>
      </c>
      <c r="BP9">
        <v>0.67</v>
      </c>
      <c r="BQ9">
        <v>0.57999999999999996</v>
      </c>
      <c r="BR9">
        <v>24.78</v>
      </c>
      <c r="BS9">
        <v>25.93</v>
      </c>
      <c r="BT9">
        <v>67.38</v>
      </c>
      <c r="BU9">
        <v>0</v>
      </c>
      <c r="BV9">
        <v>0</v>
      </c>
      <c r="BW9">
        <v>0</v>
      </c>
    </row>
    <row r="10" spans="1:75">
      <c r="A10" t="s">
        <v>266</v>
      </c>
      <c r="C10" t="s">
        <v>239</v>
      </c>
      <c r="G10" t="s">
        <v>52</v>
      </c>
      <c r="H10" s="115">
        <v>853.06</v>
      </c>
      <c r="I10" s="88">
        <v>274.14000000000004</v>
      </c>
      <c r="J10" s="88">
        <v>300.23</v>
      </c>
      <c r="K10" s="88">
        <v>0.96</v>
      </c>
      <c r="L10" s="88">
        <v>3.84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96.25</v>
      </c>
      <c r="Y10">
        <v>0</v>
      </c>
      <c r="Z10">
        <v>13.17</v>
      </c>
      <c r="AA10">
        <v>4.07</v>
      </c>
      <c r="AB10">
        <v>28.54</v>
      </c>
      <c r="AC10">
        <v>0.96</v>
      </c>
      <c r="AD10">
        <v>16.36</v>
      </c>
      <c r="AE10">
        <v>28.88</v>
      </c>
      <c r="AF10">
        <v>17.32</v>
      </c>
      <c r="AG10">
        <v>185.28</v>
      </c>
      <c r="AH10">
        <v>93.84</v>
      </c>
      <c r="AI10">
        <v>69.3</v>
      </c>
      <c r="AJ10">
        <v>23.1</v>
      </c>
      <c r="AK10">
        <v>66.17</v>
      </c>
      <c r="AL10">
        <v>31.28</v>
      </c>
      <c r="AM10">
        <v>0.64</v>
      </c>
      <c r="AN10">
        <v>96.25</v>
      </c>
      <c r="AO10">
        <v>0</v>
      </c>
      <c r="AP10">
        <v>58.71</v>
      </c>
      <c r="AQ10">
        <v>14.44</v>
      </c>
      <c r="AR10">
        <v>14.44</v>
      </c>
      <c r="AS10">
        <v>45.48</v>
      </c>
      <c r="AT10">
        <v>21.72</v>
      </c>
      <c r="AU10">
        <v>68.39</v>
      </c>
      <c r="AV10">
        <v>87.59</v>
      </c>
      <c r="AW10">
        <v>190.2</v>
      </c>
      <c r="AX10">
        <v>1.92</v>
      </c>
      <c r="AY10">
        <v>1.92</v>
      </c>
      <c r="AZ10">
        <v>0</v>
      </c>
      <c r="BA10">
        <v>0</v>
      </c>
      <c r="BB10">
        <v>24.78</v>
      </c>
      <c r="BC10">
        <v>0.82</v>
      </c>
      <c r="BD10">
        <v>0.39</v>
      </c>
      <c r="BE10">
        <v>0.52</v>
      </c>
      <c r="BF10">
        <v>0.93</v>
      </c>
      <c r="BG10">
        <v>0.92</v>
      </c>
      <c r="BH10">
        <v>1.01</v>
      </c>
      <c r="BI10">
        <v>0.82</v>
      </c>
      <c r="BJ10">
        <v>0.61</v>
      </c>
      <c r="BK10">
        <v>0.38</v>
      </c>
      <c r="BL10">
        <v>1.35</v>
      </c>
      <c r="BM10">
        <v>0.77</v>
      </c>
      <c r="BN10">
        <v>0.48</v>
      </c>
      <c r="BO10">
        <v>2.89</v>
      </c>
      <c r="BP10">
        <v>0.67</v>
      </c>
      <c r="BQ10">
        <v>0.57999999999999996</v>
      </c>
      <c r="BR10">
        <v>24.78</v>
      </c>
      <c r="BS10">
        <v>25.93</v>
      </c>
      <c r="BT10">
        <v>67.38</v>
      </c>
      <c r="BU10">
        <v>0</v>
      </c>
      <c r="BV10">
        <v>0</v>
      </c>
      <c r="BW10">
        <v>0</v>
      </c>
    </row>
    <row r="11" spans="1:75">
      <c r="A11" t="s">
        <v>246</v>
      </c>
      <c r="C11" t="s">
        <v>341</v>
      </c>
      <c r="G11" t="s">
        <v>53</v>
      </c>
      <c r="H11" s="115">
        <v>853.26</v>
      </c>
      <c r="I11" s="88">
        <v>274.14000000000004</v>
      </c>
      <c r="J11" s="88">
        <v>300.14999999999998</v>
      </c>
      <c r="K11" s="88">
        <v>0.96</v>
      </c>
      <c r="L11" s="88">
        <v>3.84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96.25</v>
      </c>
      <c r="Y11">
        <v>0</v>
      </c>
      <c r="Z11">
        <v>13.09</v>
      </c>
      <c r="AA11">
        <v>4.07</v>
      </c>
      <c r="AB11">
        <v>28.54</v>
      </c>
      <c r="AC11">
        <v>0.96</v>
      </c>
      <c r="AD11">
        <v>16.36</v>
      </c>
      <c r="AE11">
        <v>28.88</v>
      </c>
      <c r="AF11">
        <v>17.32</v>
      </c>
      <c r="AG11">
        <v>185.28</v>
      </c>
      <c r="AH11">
        <v>93.84</v>
      </c>
      <c r="AI11">
        <v>69.3</v>
      </c>
      <c r="AJ11">
        <v>23.1</v>
      </c>
      <c r="AK11">
        <v>66.17</v>
      </c>
      <c r="AL11">
        <v>31.28</v>
      </c>
      <c r="AM11">
        <v>0.61</v>
      </c>
      <c r="AN11">
        <v>96.25</v>
      </c>
      <c r="AO11">
        <v>0</v>
      </c>
      <c r="AP11">
        <v>58.71</v>
      </c>
      <c r="AQ11">
        <v>14.44</v>
      </c>
      <c r="AR11">
        <v>14.44</v>
      </c>
      <c r="AS11">
        <v>45.48</v>
      </c>
      <c r="AT11">
        <v>21.72</v>
      </c>
      <c r="AU11">
        <v>68.39</v>
      </c>
      <c r="AV11">
        <v>87.59</v>
      </c>
      <c r="AW11">
        <v>190.2</v>
      </c>
      <c r="AX11">
        <v>1.92</v>
      </c>
      <c r="AY11">
        <v>1.92</v>
      </c>
      <c r="AZ11">
        <v>0</v>
      </c>
      <c r="BA11">
        <v>0</v>
      </c>
      <c r="BB11">
        <v>24.78</v>
      </c>
      <c r="BC11">
        <v>0.82</v>
      </c>
      <c r="BD11">
        <v>0.39</v>
      </c>
      <c r="BE11">
        <v>0.52</v>
      </c>
      <c r="BF11">
        <v>0.93</v>
      </c>
      <c r="BG11">
        <v>0.92</v>
      </c>
      <c r="BH11">
        <v>1.01</v>
      </c>
      <c r="BI11">
        <v>0.82</v>
      </c>
      <c r="BJ11">
        <v>0.61</v>
      </c>
      <c r="BK11">
        <v>0.61</v>
      </c>
      <c r="BL11">
        <v>1.35</v>
      </c>
      <c r="BM11">
        <v>0.77</v>
      </c>
      <c r="BN11">
        <v>0.48</v>
      </c>
      <c r="BO11">
        <v>2.89</v>
      </c>
      <c r="BP11">
        <v>0.67</v>
      </c>
      <c r="BQ11">
        <v>0.57999999999999996</v>
      </c>
      <c r="BR11">
        <v>24.78</v>
      </c>
      <c r="BS11">
        <v>25.93</v>
      </c>
      <c r="BT11">
        <v>67.38</v>
      </c>
      <c r="BU11">
        <v>0</v>
      </c>
      <c r="BV11">
        <v>0</v>
      </c>
      <c r="BW11">
        <v>0</v>
      </c>
    </row>
    <row r="12" spans="1:75">
      <c r="A12" t="s">
        <v>247</v>
      </c>
      <c r="C12" t="s">
        <v>361</v>
      </c>
      <c r="G12" t="s">
        <v>54</v>
      </c>
      <c r="H12" s="115">
        <v>853.26</v>
      </c>
      <c r="I12" s="88">
        <v>274.14000000000004</v>
      </c>
      <c r="J12" s="88">
        <v>300.14999999999998</v>
      </c>
      <c r="K12" s="88">
        <v>0.96</v>
      </c>
      <c r="L12" s="88">
        <v>3.84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96.25</v>
      </c>
      <c r="Y12">
        <v>0</v>
      </c>
      <c r="Z12">
        <v>13.09</v>
      </c>
      <c r="AA12">
        <v>4.07</v>
      </c>
      <c r="AB12">
        <v>28.54</v>
      </c>
      <c r="AC12">
        <v>0.96</v>
      </c>
      <c r="AD12">
        <v>16.36</v>
      </c>
      <c r="AE12">
        <v>28.88</v>
      </c>
      <c r="AF12">
        <v>17.32</v>
      </c>
      <c r="AG12">
        <v>185.28</v>
      </c>
      <c r="AH12">
        <v>93.84</v>
      </c>
      <c r="AI12">
        <v>69.3</v>
      </c>
      <c r="AJ12">
        <v>23.1</v>
      </c>
      <c r="AK12">
        <v>66.17</v>
      </c>
      <c r="AL12">
        <v>31.28</v>
      </c>
      <c r="AM12">
        <v>0.61</v>
      </c>
      <c r="AN12">
        <v>96.25</v>
      </c>
      <c r="AO12">
        <v>0</v>
      </c>
      <c r="AP12">
        <v>58.71</v>
      </c>
      <c r="AQ12">
        <v>14.44</v>
      </c>
      <c r="AR12">
        <v>14.44</v>
      </c>
      <c r="AS12">
        <v>45.48</v>
      </c>
      <c r="AT12">
        <v>21.72</v>
      </c>
      <c r="AU12">
        <v>68.39</v>
      </c>
      <c r="AV12">
        <v>87.59</v>
      </c>
      <c r="AW12">
        <v>190.2</v>
      </c>
      <c r="AX12">
        <v>1.92</v>
      </c>
      <c r="AY12">
        <v>1.92</v>
      </c>
      <c r="AZ12">
        <v>0</v>
      </c>
      <c r="BA12">
        <v>0</v>
      </c>
      <c r="BB12">
        <v>24.78</v>
      </c>
      <c r="BC12">
        <v>0.82</v>
      </c>
      <c r="BD12">
        <v>0.39</v>
      </c>
      <c r="BE12">
        <v>0.52</v>
      </c>
      <c r="BF12">
        <v>0.93</v>
      </c>
      <c r="BG12">
        <v>0.92</v>
      </c>
      <c r="BH12">
        <v>1.01</v>
      </c>
      <c r="BI12">
        <v>0.82</v>
      </c>
      <c r="BJ12">
        <v>0.61</v>
      </c>
      <c r="BK12">
        <v>0.61</v>
      </c>
      <c r="BL12">
        <v>1.35</v>
      </c>
      <c r="BM12">
        <v>0.77</v>
      </c>
      <c r="BN12">
        <v>0.48</v>
      </c>
      <c r="BO12">
        <v>2.89</v>
      </c>
      <c r="BP12">
        <v>0.67</v>
      </c>
      <c r="BQ12">
        <v>0.57999999999999996</v>
      </c>
      <c r="BR12">
        <v>24.78</v>
      </c>
      <c r="BS12">
        <v>25.93</v>
      </c>
      <c r="BT12">
        <v>67.38</v>
      </c>
      <c r="BU12">
        <v>0</v>
      </c>
      <c r="BV12">
        <v>0</v>
      </c>
      <c r="BW12">
        <v>0</v>
      </c>
    </row>
    <row r="13" spans="1:75">
      <c r="A13" t="s">
        <v>248</v>
      </c>
      <c r="G13" t="s">
        <v>55</v>
      </c>
      <c r="H13" s="115">
        <v>853.26</v>
      </c>
      <c r="I13" s="88">
        <v>274.14000000000004</v>
      </c>
      <c r="J13" s="88">
        <v>300.14999999999998</v>
      </c>
      <c r="K13" s="88">
        <v>0.96</v>
      </c>
      <c r="L13" s="88">
        <v>3.84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96.25</v>
      </c>
      <c r="Y13">
        <v>0</v>
      </c>
      <c r="Z13">
        <v>13.09</v>
      </c>
      <c r="AA13">
        <v>4.07</v>
      </c>
      <c r="AB13">
        <v>28.54</v>
      </c>
      <c r="AC13">
        <v>0.96</v>
      </c>
      <c r="AD13">
        <v>16.36</v>
      </c>
      <c r="AE13">
        <v>28.88</v>
      </c>
      <c r="AF13">
        <v>17.32</v>
      </c>
      <c r="AG13">
        <v>185.28</v>
      </c>
      <c r="AH13">
        <v>93.84</v>
      </c>
      <c r="AI13">
        <v>69.3</v>
      </c>
      <c r="AJ13">
        <v>23.1</v>
      </c>
      <c r="AK13">
        <v>66.17</v>
      </c>
      <c r="AL13">
        <v>31.28</v>
      </c>
      <c r="AM13">
        <v>0.61</v>
      </c>
      <c r="AN13">
        <v>96.25</v>
      </c>
      <c r="AO13">
        <v>0</v>
      </c>
      <c r="AP13">
        <v>58.71</v>
      </c>
      <c r="AQ13">
        <v>14.44</v>
      </c>
      <c r="AR13">
        <v>14.44</v>
      </c>
      <c r="AS13">
        <v>45.48</v>
      </c>
      <c r="AT13">
        <v>21.72</v>
      </c>
      <c r="AU13">
        <v>68.39</v>
      </c>
      <c r="AV13">
        <v>87.59</v>
      </c>
      <c r="AW13">
        <v>190.2</v>
      </c>
      <c r="AX13">
        <v>1.92</v>
      </c>
      <c r="AY13">
        <v>1.92</v>
      </c>
      <c r="AZ13">
        <v>0</v>
      </c>
      <c r="BA13">
        <v>0</v>
      </c>
      <c r="BB13">
        <v>24.78</v>
      </c>
      <c r="BC13">
        <v>0.82</v>
      </c>
      <c r="BD13">
        <v>0.39</v>
      </c>
      <c r="BE13">
        <v>0.52</v>
      </c>
      <c r="BF13">
        <v>0.93</v>
      </c>
      <c r="BG13">
        <v>0.92</v>
      </c>
      <c r="BH13">
        <v>1.01</v>
      </c>
      <c r="BI13">
        <v>0.82</v>
      </c>
      <c r="BJ13">
        <v>0.61</v>
      </c>
      <c r="BK13">
        <v>0.61</v>
      </c>
      <c r="BL13">
        <v>1.35</v>
      </c>
      <c r="BM13">
        <v>0.77</v>
      </c>
      <c r="BN13">
        <v>0.48</v>
      </c>
      <c r="BO13">
        <v>2.89</v>
      </c>
      <c r="BP13">
        <v>0.67</v>
      </c>
      <c r="BQ13">
        <v>0.57999999999999996</v>
      </c>
      <c r="BR13">
        <v>24.78</v>
      </c>
      <c r="BS13">
        <v>25.93</v>
      </c>
      <c r="BT13">
        <v>67.38</v>
      </c>
      <c r="BU13">
        <v>0</v>
      </c>
      <c r="BV13">
        <v>0</v>
      </c>
      <c r="BW13">
        <v>0</v>
      </c>
    </row>
    <row r="14" spans="1:75">
      <c r="A14" t="s">
        <v>249</v>
      </c>
      <c r="G14" t="s">
        <v>56</v>
      </c>
      <c r="H14" s="115">
        <v>853.26</v>
      </c>
      <c r="I14" s="88">
        <v>274.14000000000004</v>
      </c>
      <c r="J14" s="88">
        <v>300.14999999999998</v>
      </c>
      <c r="K14" s="88">
        <v>0.96</v>
      </c>
      <c r="L14" s="88">
        <v>3.84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96.25</v>
      </c>
      <c r="Y14">
        <v>0</v>
      </c>
      <c r="Z14">
        <v>13.09</v>
      </c>
      <c r="AA14">
        <v>4.07</v>
      </c>
      <c r="AB14">
        <v>28.54</v>
      </c>
      <c r="AC14">
        <v>0.96</v>
      </c>
      <c r="AD14">
        <v>16.36</v>
      </c>
      <c r="AE14">
        <v>28.88</v>
      </c>
      <c r="AF14">
        <v>17.32</v>
      </c>
      <c r="AG14">
        <v>185.28</v>
      </c>
      <c r="AH14">
        <v>93.84</v>
      </c>
      <c r="AI14">
        <v>69.3</v>
      </c>
      <c r="AJ14">
        <v>23.1</v>
      </c>
      <c r="AK14">
        <v>66.17</v>
      </c>
      <c r="AL14">
        <v>31.28</v>
      </c>
      <c r="AM14">
        <v>0.61</v>
      </c>
      <c r="AN14">
        <v>96.25</v>
      </c>
      <c r="AO14">
        <v>0</v>
      </c>
      <c r="AP14">
        <v>58.71</v>
      </c>
      <c r="AQ14">
        <v>14.44</v>
      </c>
      <c r="AR14">
        <v>14.44</v>
      </c>
      <c r="AS14">
        <v>45.48</v>
      </c>
      <c r="AT14">
        <v>21.72</v>
      </c>
      <c r="AU14">
        <v>68.39</v>
      </c>
      <c r="AV14">
        <v>87.59</v>
      </c>
      <c r="AW14">
        <v>190.2</v>
      </c>
      <c r="AX14">
        <v>1.92</v>
      </c>
      <c r="AY14">
        <v>1.92</v>
      </c>
      <c r="AZ14">
        <v>0</v>
      </c>
      <c r="BA14">
        <v>0</v>
      </c>
      <c r="BB14">
        <v>24.78</v>
      </c>
      <c r="BC14">
        <v>0.82</v>
      </c>
      <c r="BD14">
        <v>0.39</v>
      </c>
      <c r="BE14">
        <v>0.52</v>
      </c>
      <c r="BF14">
        <v>0.93</v>
      </c>
      <c r="BG14">
        <v>0.92</v>
      </c>
      <c r="BH14">
        <v>1.01</v>
      </c>
      <c r="BI14">
        <v>0.82</v>
      </c>
      <c r="BJ14">
        <v>0.61</v>
      </c>
      <c r="BK14">
        <v>0.61</v>
      </c>
      <c r="BL14">
        <v>1.35</v>
      </c>
      <c r="BM14">
        <v>0.77</v>
      </c>
      <c r="BN14">
        <v>0.48</v>
      </c>
      <c r="BO14">
        <v>2.89</v>
      </c>
      <c r="BP14">
        <v>0.67</v>
      </c>
      <c r="BQ14">
        <v>0.57999999999999996</v>
      </c>
      <c r="BR14">
        <v>24.78</v>
      </c>
      <c r="BS14">
        <v>25.93</v>
      </c>
      <c r="BT14">
        <v>67.38</v>
      </c>
      <c r="BU14">
        <v>0</v>
      </c>
      <c r="BV14">
        <v>0</v>
      </c>
      <c r="BW14">
        <v>0</v>
      </c>
    </row>
    <row r="15" spans="1:75">
      <c r="A15" t="s">
        <v>250</v>
      </c>
      <c r="G15" t="s">
        <v>57</v>
      </c>
      <c r="H15" s="115">
        <v>715.85</v>
      </c>
      <c r="I15" s="88">
        <v>256.91000000000003</v>
      </c>
      <c r="J15" s="88">
        <v>300.05</v>
      </c>
      <c r="K15" s="88">
        <v>0.96</v>
      </c>
      <c r="L15" s="88">
        <v>3.84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96.25</v>
      </c>
      <c r="Y15">
        <v>0</v>
      </c>
      <c r="Z15">
        <v>12.99</v>
      </c>
      <c r="AA15">
        <v>4.07</v>
      </c>
      <c r="AB15">
        <v>28.54</v>
      </c>
      <c r="AC15">
        <v>0.96</v>
      </c>
      <c r="AD15">
        <v>16.36</v>
      </c>
      <c r="AE15">
        <v>28.88</v>
      </c>
      <c r="AF15">
        <v>17.32</v>
      </c>
      <c r="AG15">
        <v>185.28</v>
      </c>
      <c r="AH15">
        <v>93.84</v>
      </c>
      <c r="AI15">
        <v>69.3</v>
      </c>
      <c r="AJ15">
        <v>23.1</v>
      </c>
      <c r="AK15">
        <v>66.17</v>
      </c>
      <c r="AL15">
        <v>31.28</v>
      </c>
      <c r="AM15">
        <v>0.57999999999999996</v>
      </c>
      <c r="AN15">
        <v>96.25</v>
      </c>
      <c r="AO15">
        <v>0</v>
      </c>
      <c r="AP15">
        <v>58.71</v>
      </c>
      <c r="AQ15">
        <v>14.44</v>
      </c>
      <c r="AR15">
        <v>14.44</v>
      </c>
      <c r="AS15">
        <v>45.48</v>
      </c>
      <c r="AT15">
        <v>21.72</v>
      </c>
      <c r="AU15">
        <v>51.16</v>
      </c>
      <c r="AV15">
        <v>0</v>
      </c>
      <c r="AW15">
        <v>190.2</v>
      </c>
      <c r="AX15">
        <v>1.92</v>
      </c>
      <c r="AY15">
        <v>1.92</v>
      </c>
      <c r="AZ15">
        <v>0</v>
      </c>
      <c r="BA15">
        <v>0</v>
      </c>
      <c r="BB15">
        <v>0</v>
      </c>
      <c r="BC15">
        <v>0.82</v>
      </c>
      <c r="BD15">
        <v>0.39</v>
      </c>
      <c r="BE15">
        <v>0.52</v>
      </c>
      <c r="BF15">
        <v>0.93</v>
      </c>
      <c r="BG15">
        <v>0.92</v>
      </c>
      <c r="BH15">
        <v>1.01</v>
      </c>
      <c r="BI15">
        <v>0.82</v>
      </c>
      <c r="BJ15">
        <v>0.61</v>
      </c>
      <c r="BK15">
        <v>0.38</v>
      </c>
      <c r="BL15">
        <v>1.35</v>
      </c>
      <c r="BM15">
        <v>0.77</v>
      </c>
      <c r="BN15">
        <v>0.48</v>
      </c>
      <c r="BO15">
        <v>2.89</v>
      </c>
      <c r="BP15">
        <v>0.67</v>
      </c>
      <c r="BQ15">
        <v>0.57999999999999996</v>
      </c>
      <c r="BR15">
        <v>0</v>
      </c>
      <c r="BS15">
        <v>25.93</v>
      </c>
      <c r="BT15">
        <v>67.38</v>
      </c>
      <c r="BU15">
        <v>0</v>
      </c>
      <c r="BV15">
        <v>0</v>
      </c>
      <c r="BW15">
        <v>0</v>
      </c>
    </row>
    <row r="16" spans="1:75">
      <c r="A16" t="s">
        <v>251</v>
      </c>
      <c r="G16" t="s">
        <v>58</v>
      </c>
      <c r="H16" s="115">
        <v>715.85</v>
      </c>
      <c r="I16" s="88">
        <v>256.91000000000003</v>
      </c>
      <c r="J16" s="88">
        <v>300.05</v>
      </c>
      <c r="K16" s="88">
        <v>0.96</v>
      </c>
      <c r="L16" s="88">
        <v>3.84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96.25</v>
      </c>
      <c r="Y16">
        <v>0</v>
      </c>
      <c r="Z16">
        <v>12.99</v>
      </c>
      <c r="AA16">
        <v>4.07</v>
      </c>
      <c r="AB16">
        <v>28.54</v>
      </c>
      <c r="AC16">
        <v>0.96</v>
      </c>
      <c r="AD16">
        <v>16.36</v>
      </c>
      <c r="AE16">
        <v>28.88</v>
      </c>
      <c r="AF16">
        <v>17.32</v>
      </c>
      <c r="AG16">
        <v>185.28</v>
      </c>
      <c r="AH16">
        <v>93.84</v>
      </c>
      <c r="AI16">
        <v>69.3</v>
      </c>
      <c r="AJ16">
        <v>23.1</v>
      </c>
      <c r="AK16">
        <v>66.17</v>
      </c>
      <c r="AL16">
        <v>31.28</v>
      </c>
      <c r="AM16">
        <v>0.57999999999999996</v>
      </c>
      <c r="AN16">
        <v>96.25</v>
      </c>
      <c r="AO16">
        <v>0</v>
      </c>
      <c r="AP16">
        <v>58.71</v>
      </c>
      <c r="AQ16">
        <v>14.44</v>
      </c>
      <c r="AR16">
        <v>14.44</v>
      </c>
      <c r="AS16">
        <v>45.48</v>
      </c>
      <c r="AT16">
        <v>21.72</v>
      </c>
      <c r="AU16">
        <v>51.16</v>
      </c>
      <c r="AV16">
        <v>0</v>
      </c>
      <c r="AW16">
        <v>190.2</v>
      </c>
      <c r="AX16">
        <v>1.92</v>
      </c>
      <c r="AY16">
        <v>1.92</v>
      </c>
      <c r="AZ16">
        <v>0</v>
      </c>
      <c r="BA16">
        <v>0</v>
      </c>
      <c r="BB16">
        <v>0</v>
      </c>
      <c r="BC16">
        <v>0.82</v>
      </c>
      <c r="BD16">
        <v>0.39</v>
      </c>
      <c r="BE16">
        <v>0.52</v>
      </c>
      <c r="BF16">
        <v>0.93</v>
      </c>
      <c r="BG16">
        <v>0.92</v>
      </c>
      <c r="BH16">
        <v>1.01</v>
      </c>
      <c r="BI16">
        <v>0.82</v>
      </c>
      <c r="BJ16">
        <v>0.61</v>
      </c>
      <c r="BK16">
        <v>0.38</v>
      </c>
      <c r="BL16">
        <v>1.35</v>
      </c>
      <c r="BM16">
        <v>0.77</v>
      </c>
      <c r="BN16">
        <v>0.48</v>
      </c>
      <c r="BO16">
        <v>2.89</v>
      </c>
      <c r="BP16">
        <v>0.67</v>
      </c>
      <c r="BQ16">
        <v>0.57999999999999996</v>
      </c>
      <c r="BR16">
        <v>0</v>
      </c>
      <c r="BS16">
        <v>25.93</v>
      </c>
      <c r="BT16">
        <v>67.38</v>
      </c>
      <c r="BU16">
        <v>0</v>
      </c>
      <c r="BV16">
        <v>0</v>
      </c>
      <c r="BW16">
        <v>0</v>
      </c>
    </row>
    <row r="17" spans="1:75">
      <c r="A17" t="s">
        <v>252</v>
      </c>
      <c r="G17" t="s">
        <v>59</v>
      </c>
      <c r="H17" s="115">
        <v>715.85</v>
      </c>
      <c r="I17" s="88">
        <v>256.91000000000003</v>
      </c>
      <c r="J17" s="88">
        <v>300.05</v>
      </c>
      <c r="K17" s="88">
        <v>0.96</v>
      </c>
      <c r="L17" s="88">
        <v>3.84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96.25</v>
      </c>
      <c r="Y17">
        <v>0</v>
      </c>
      <c r="Z17">
        <v>12.99</v>
      </c>
      <c r="AA17">
        <v>4.07</v>
      </c>
      <c r="AB17">
        <v>28.54</v>
      </c>
      <c r="AC17">
        <v>0.96</v>
      </c>
      <c r="AD17">
        <v>16.36</v>
      </c>
      <c r="AE17">
        <v>28.88</v>
      </c>
      <c r="AF17">
        <v>17.32</v>
      </c>
      <c r="AG17">
        <v>185.28</v>
      </c>
      <c r="AH17">
        <v>93.84</v>
      </c>
      <c r="AI17">
        <v>69.3</v>
      </c>
      <c r="AJ17">
        <v>23.1</v>
      </c>
      <c r="AK17">
        <v>66.17</v>
      </c>
      <c r="AL17">
        <v>31.28</v>
      </c>
      <c r="AM17">
        <v>0.57999999999999996</v>
      </c>
      <c r="AN17">
        <v>96.25</v>
      </c>
      <c r="AO17">
        <v>0</v>
      </c>
      <c r="AP17">
        <v>58.71</v>
      </c>
      <c r="AQ17">
        <v>14.44</v>
      </c>
      <c r="AR17">
        <v>14.44</v>
      </c>
      <c r="AS17">
        <v>45.48</v>
      </c>
      <c r="AT17">
        <v>21.72</v>
      </c>
      <c r="AU17">
        <v>51.16</v>
      </c>
      <c r="AV17">
        <v>0</v>
      </c>
      <c r="AW17">
        <v>190.2</v>
      </c>
      <c r="AX17">
        <v>1.92</v>
      </c>
      <c r="AY17">
        <v>1.92</v>
      </c>
      <c r="AZ17">
        <v>0</v>
      </c>
      <c r="BA17">
        <v>0</v>
      </c>
      <c r="BB17">
        <v>0</v>
      </c>
      <c r="BC17">
        <v>0.82</v>
      </c>
      <c r="BD17">
        <v>0.39</v>
      </c>
      <c r="BE17">
        <v>0.52</v>
      </c>
      <c r="BF17">
        <v>0.93</v>
      </c>
      <c r="BG17">
        <v>0.92</v>
      </c>
      <c r="BH17">
        <v>1.01</v>
      </c>
      <c r="BI17">
        <v>0.82</v>
      </c>
      <c r="BJ17">
        <v>0.61</v>
      </c>
      <c r="BK17">
        <v>0.38</v>
      </c>
      <c r="BL17">
        <v>1.35</v>
      </c>
      <c r="BM17">
        <v>0.77</v>
      </c>
      <c r="BN17">
        <v>0.48</v>
      </c>
      <c r="BO17">
        <v>2.89</v>
      </c>
      <c r="BP17">
        <v>0.67</v>
      </c>
      <c r="BQ17">
        <v>0.57999999999999996</v>
      </c>
      <c r="BR17">
        <v>0</v>
      </c>
      <c r="BS17">
        <v>25.93</v>
      </c>
      <c r="BT17">
        <v>67.38</v>
      </c>
      <c r="BU17">
        <v>0</v>
      </c>
      <c r="BV17">
        <v>0</v>
      </c>
      <c r="BW17">
        <v>0</v>
      </c>
    </row>
    <row r="18" spans="1:75">
      <c r="A18" t="s">
        <v>253</v>
      </c>
      <c r="G18" t="s">
        <v>60</v>
      </c>
      <c r="H18" s="115">
        <v>705.26</v>
      </c>
      <c r="I18" s="88">
        <v>256.91000000000003</v>
      </c>
      <c r="J18" s="88">
        <v>300.05</v>
      </c>
      <c r="K18" s="88">
        <v>0.96</v>
      </c>
      <c r="L18" s="88">
        <v>3.84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96.25</v>
      </c>
      <c r="Y18">
        <v>0</v>
      </c>
      <c r="Z18">
        <v>12.99</v>
      </c>
      <c r="AA18">
        <v>4.07</v>
      </c>
      <c r="AB18">
        <v>28.54</v>
      </c>
      <c r="AC18">
        <v>0.96</v>
      </c>
      <c r="AD18">
        <v>16.36</v>
      </c>
      <c r="AE18">
        <v>28.88</v>
      </c>
      <c r="AF18">
        <v>17.32</v>
      </c>
      <c r="AG18">
        <v>185.28</v>
      </c>
      <c r="AH18">
        <v>93.84</v>
      </c>
      <c r="AI18">
        <v>69.3</v>
      </c>
      <c r="AJ18">
        <v>23.1</v>
      </c>
      <c r="AK18">
        <v>66.17</v>
      </c>
      <c r="AL18">
        <v>31.28</v>
      </c>
      <c r="AM18">
        <v>0.57999999999999996</v>
      </c>
      <c r="AN18">
        <v>96.25</v>
      </c>
      <c r="AO18">
        <v>0</v>
      </c>
      <c r="AP18">
        <v>48.12</v>
      </c>
      <c r="AQ18">
        <v>14.44</v>
      </c>
      <c r="AR18">
        <v>14.44</v>
      </c>
      <c r="AS18">
        <v>45.48</v>
      </c>
      <c r="AT18">
        <v>21.72</v>
      </c>
      <c r="AU18">
        <v>51.16</v>
      </c>
      <c r="AV18">
        <v>0</v>
      </c>
      <c r="AW18">
        <v>190.2</v>
      </c>
      <c r="AX18">
        <v>1.92</v>
      </c>
      <c r="AY18">
        <v>1.92</v>
      </c>
      <c r="AZ18">
        <v>0</v>
      </c>
      <c r="BA18">
        <v>0</v>
      </c>
      <c r="BB18">
        <v>0</v>
      </c>
      <c r="BC18">
        <v>0.82</v>
      </c>
      <c r="BD18">
        <v>0.39</v>
      </c>
      <c r="BE18">
        <v>0.52</v>
      </c>
      <c r="BF18">
        <v>0.93</v>
      </c>
      <c r="BG18">
        <v>0.92</v>
      </c>
      <c r="BH18">
        <v>1.01</v>
      </c>
      <c r="BI18">
        <v>0.82</v>
      </c>
      <c r="BJ18">
        <v>0.61</v>
      </c>
      <c r="BK18">
        <v>0.38</v>
      </c>
      <c r="BL18">
        <v>1.35</v>
      </c>
      <c r="BM18">
        <v>0.77</v>
      </c>
      <c r="BN18">
        <v>0.48</v>
      </c>
      <c r="BO18">
        <v>2.89</v>
      </c>
      <c r="BP18">
        <v>0.67</v>
      </c>
      <c r="BQ18">
        <v>0.57999999999999996</v>
      </c>
      <c r="BR18">
        <v>0</v>
      </c>
      <c r="BS18">
        <v>25.93</v>
      </c>
      <c r="BT18">
        <v>67.38</v>
      </c>
      <c r="BU18">
        <v>0</v>
      </c>
      <c r="BV18">
        <v>0</v>
      </c>
      <c r="BW18">
        <v>0</v>
      </c>
    </row>
    <row r="19" spans="1:75">
      <c r="A19" t="s">
        <v>267</v>
      </c>
      <c r="G19" t="s">
        <v>61</v>
      </c>
      <c r="H19" s="115">
        <v>657.37</v>
      </c>
      <c r="I19" s="88">
        <v>256.91000000000003</v>
      </c>
      <c r="J19" s="88">
        <v>299.96000000000004</v>
      </c>
      <c r="K19" s="88">
        <v>0.96</v>
      </c>
      <c r="L19" s="88">
        <v>3.84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96.25</v>
      </c>
      <c r="Y19">
        <v>0</v>
      </c>
      <c r="Z19">
        <v>12.9</v>
      </c>
      <c r="AA19">
        <v>4.07</v>
      </c>
      <c r="AB19">
        <v>28.54</v>
      </c>
      <c r="AC19">
        <v>0.96</v>
      </c>
      <c r="AD19">
        <v>16.36</v>
      </c>
      <c r="AE19">
        <v>28.88</v>
      </c>
      <c r="AF19">
        <v>17.32</v>
      </c>
      <c r="AG19">
        <v>185.28</v>
      </c>
      <c r="AH19">
        <v>93.84</v>
      </c>
      <c r="AI19">
        <v>69.3</v>
      </c>
      <c r="AJ19">
        <v>23.1</v>
      </c>
      <c r="AK19">
        <v>66.17</v>
      </c>
      <c r="AL19">
        <v>31.28</v>
      </c>
      <c r="AM19">
        <v>0.57999999999999996</v>
      </c>
      <c r="AN19">
        <v>96.25</v>
      </c>
      <c r="AO19">
        <v>0</v>
      </c>
      <c r="AP19">
        <v>0</v>
      </c>
      <c r="AQ19">
        <v>14.44</v>
      </c>
      <c r="AR19">
        <v>14.44</v>
      </c>
      <c r="AS19">
        <v>45.48</v>
      </c>
      <c r="AT19">
        <v>21.72</v>
      </c>
      <c r="AU19">
        <v>51.16</v>
      </c>
      <c r="AV19">
        <v>0</v>
      </c>
      <c r="AW19">
        <v>190.2</v>
      </c>
      <c r="AX19">
        <v>1.92</v>
      </c>
      <c r="AY19">
        <v>1.92</v>
      </c>
      <c r="AZ19">
        <v>0</v>
      </c>
      <c r="BA19">
        <v>0</v>
      </c>
      <c r="BB19">
        <v>0</v>
      </c>
      <c r="BC19">
        <v>0.82</v>
      </c>
      <c r="BD19">
        <v>0.39</v>
      </c>
      <c r="BE19">
        <v>0.52</v>
      </c>
      <c r="BF19">
        <v>0.93</v>
      </c>
      <c r="BG19">
        <v>0.92</v>
      </c>
      <c r="BH19">
        <v>1.01</v>
      </c>
      <c r="BI19">
        <v>0.82</v>
      </c>
      <c r="BJ19">
        <v>0.61</v>
      </c>
      <c r="BK19">
        <v>0.61</v>
      </c>
      <c r="BL19">
        <v>1.35</v>
      </c>
      <c r="BM19">
        <v>0.77</v>
      </c>
      <c r="BN19">
        <v>0.48</v>
      </c>
      <c r="BO19">
        <v>2.89</v>
      </c>
      <c r="BP19">
        <v>0.67</v>
      </c>
      <c r="BQ19">
        <v>0.57999999999999996</v>
      </c>
      <c r="BR19">
        <v>0</v>
      </c>
      <c r="BS19">
        <v>25.93</v>
      </c>
      <c r="BT19">
        <v>67.38</v>
      </c>
      <c r="BU19">
        <v>0</v>
      </c>
      <c r="BV19">
        <v>0</v>
      </c>
      <c r="BW19">
        <v>0</v>
      </c>
    </row>
    <row r="20" spans="1:75">
      <c r="A20" t="s">
        <v>268</v>
      </c>
      <c r="G20" t="s">
        <v>62</v>
      </c>
      <c r="H20" s="115">
        <v>657.37</v>
      </c>
      <c r="I20" s="88">
        <v>256.91000000000003</v>
      </c>
      <c r="J20" s="88">
        <v>299.96000000000004</v>
      </c>
      <c r="K20" s="88">
        <v>0.96</v>
      </c>
      <c r="L20" s="88">
        <v>3.84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96.25</v>
      </c>
      <c r="Y20">
        <v>0</v>
      </c>
      <c r="Z20">
        <v>12.9</v>
      </c>
      <c r="AA20">
        <v>4.07</v>
      </c>
      <c r="AB20">
        <v>28.54</v>
      </c>
      <c r="AC20">
        <v>0.96</v>
      </c>
      <c r="AD20">
        <v>16.36</v>
      </c>
      <c r="AE20">
        <v>28.88</v>
      </c>
      <c r="AF20">
        <v>17.32</v>
      </c>
      <c r="AG20">
        <v>185.28</v>
      </c>
      <c r="AH20">
        <v>93.84</v>
      </c>
      <c r="AI20">
        <v>69.3</v>
      </c>
      <c r="AJ20">
        <v>23.1</v>
      </c>
      <c r="AK20">
        <v>66.17</v>
      </c>
      <c r="AL20">
        <v>31.28</v>
      </c>
      <c r="AM20">
        <v>0.57999999999999996</v>
      </c>
      <c r="AN20">
        <v>96.25</v>
      </c>
      <c r="AO20">
        <v>0</v>
      </c>
      <c r="AP20">
        <v>0</v>
      </c>
      <c r="AQ20">
        <v>14.44</v>
      </c>
      <c r="AR20">
        <v>14.44</v>
      </c>
      <c r="AS20">
        <v>45.48</v>
      </c>
      <c r="AT20">
        <v>21.72</v>
      </c>
      <c r="AU20">
        <v>51.16</v>
      </c>
      <c r="AV20">
        <v>0</v>
      </c>
      <c r="AW20">
        <v>190.2</v>
      </c>
      <c r="AX20">
        <v>1.92</v>
      </c>
      <c r="AY20">
        <v>1.92</v>
      </c>
      <c r="AZ20">
        <v>0</v>
      </c>
      <c r="BA20">
        <v>0</v>
      </c>
      <c r="BB20">
        <v>0</v>
      </c>
      <c r="BC20">
        <v>0.82</v>
      </c>
      <c r="BD20">
        <v>0.39</v>
      </c>
      <c r="BE20">
        <v>0.52</v>
      </c>
      <c r="BF20">
        <v>0.93</v>
      </c>
      <c r="BG20">
        <v>0.92</v>
      </c>
      <c r="BH20">
        <v>1.01</v>
      </c>
      <c r="BI20">
        <v>0.82</v>
      </c>
      <c r="BJ20">
        <v>0.61</v>
      </c>
      <c r="BK20">
        <v>0.61</v>
      </c>
      <c r="BL20">
        <v>1.35</v>
      </c>
      <c r="BM20">
        <v>0.77</v>
      </c>
      <c r="BN20">
        <v>0.48</v>
      </c>
      <c r="BO20">
        <v>2.89</v>
      </c>
      <c r="BP20">
        <v>0.67</v>
      </c>
      <c r="BQ20">
        <v>0.57999999999999996</v>
      </c>
      <c r="BR20">
        <v>0</v>
      </c>
      <c r="BS20">
        <v>25.93</v>
      </c>
      <c r="BT20">
        <v>67.38</v>
      </c>
      <c r="BU20">
        <v>0</v>
      </c>
      <c r="BV20">
        <v>0</v>
      </c>
      <c r="BW20">
        <v>0</v>
      </c>
    </row>
    <row r="21" spans="1:75">
      <c r="A21" t="s">
        <v>254</v>
      </c>
      <c r="G21" t="s">
        <v>63</v>
      </c>
      <c r="H21" s="115">
        <v>657.37</v>
      </c>
      <c r="I21" s="88">
        <v>256.91000000000003</v>
      </c>
      <c r="J21" s="88">
        <v>299.96000000000004</v>
      </c>
      <c r="K21" s="88">
        <v>0.96</v>
      </c>
      <c r="L21" s="88">
        <v>3.84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96.25</v>
      </c>
      <c r="Y21">
        <v>0</v>
      </c>
      <c r="Z21">
        <v>12.9</v>
      </c>
      <c r="AA21">
        <v>4.07</v>
      </c>
      <c r="AB21">
        <v>28.54</v>
      </c>
      <c r="AC21">
        <v>0.96</v>
      </c>
      <c r="AD21">
        <v>16.36</v>
      </c>
      <c r="AE21">
        <v>28.88</v>
      </c>
      <c r="AF21">
        <v>17.32</v>
      </c>
      <c r="AG21">
        <v>185.28</v>
      </c>
      <c r="AH21">
        <v>93.84</v>
      </c>
      <c r="AI21">
        <v>69.3</v>
      </c>
      <c r="AJ21">
        <v>23.1</v>
      </c>
      <c r="AK21">
        <v>66.17</v>
      </c>
      <c r="AL21">
        <v>31.28</v>
      </c>
      <c r="AM21">
        <v>0.57999999999999996</v>
      </c>
      <c r="AN21">
        <v>96.25</v>
      </c>
      <c r="AO21">
        <v>0</v>
      </c>
      <c r="AP21">
        <v>0</v>
      </c>
      <c r="AQ21">
        <v>14.44</v>
      </c>
      <c r="AR21">
        <v>14.44</v>
      </c>
      <c r="AS21">
        <v>45.48</v>
      </c>
      <c r="AT21">
        <v>21.72</v>
      </c>
      <c r="AU21">
        <v>51.16</v>
      </c>
      <c r="AV21">
        <v>0</v>
      </c>
      <c r="AW21">
        <v>190.2</v>
      </c>
      <c r="AX21">
        <v>1.92</v>
      </c>
      <c r="AY21">
        <v>1.92</v>
      </c>
      <c r="AZ21">
        <v>0</v>
      </c>
      <c r="BA21">
        <v>0</v>
      </c>
      <c r="BB21">
        <v>0</v>
      </c>
      <c r="BC21">
        <v>0.82</v>
      </c>
      <c r="BD21">
        <v>0.39</v>
      </c>
      <c r="BE21">
        <v>0.52</v>
      </c>
      <c r="BF21">
        <v>0.93</v>
      </c>
      <c r="BG21">
        <v>0.92</v>
      </c>
      <c r="BH21">
        <v>1.01</v>
      </c>
      <c r="BI21">
        <v>0.82</v>
      </c>
      <c r="BJ21">
        <v>0.61</v>
      </c>
      <c r="BK21">
        <v>0.61</v>
      </c>
      <c r="BL21">
        <v>1.35</v>
      </c>
      <c r="BM21">
        <v>0.77</v>
      </c>
      <c r="BN21">
        <v>0.48</v>
      </c>
      <c r="BO21">
        <v>2.89</v>
      </c>
      <c r="BP21">
        <v>0.67</v>
      </c>
      <c r="BQ21">
        <v>0.57999999999999996</v>
      </c>
      <c r="BR21">
        <v>0</v>
      </c>
      <c r="BS21">
        <v>25.93</v>
      </c>
      <c r="BT21">
        <v>67.38</v>
      </c>
      <c r="BU21">
        <v>0</v>
      </c>
      <c r="BV21">
        <v>0</v>
      </c>
      <c r="BW21">
        <v>0</v>
      </c>
    </row>
    <row r="22" spans="1:75">
      <c r="A22" t="s">
        <v>255</v>
      </c>
      <c r="G22" t="s">
        <v>64</v>
      </c>
      <c r="H22" s="115">
        <v>657.37</v>
      </c>
      <c r="I22" s="88">
        <v>256.91000000000003</v>
      </c>
      <c r="J22" s="88">
        <v>299.96000000000004</v>
      </c>
      <c r="K22" s="88">
        <v>0.96</v>
      </c>
      <c r="L22" s="88">
        <v>3.84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96.25</v>
      </c>
      <c r="Y22">
        <v>0</v>
      </c>
      <c r="Z22">
        <v>12.9</v>
      </c>
      <c r="AA22">
        <v>4.07</v>
      </c>
      <c r="AB22">
        <v>28.54</v>
      </c>
      <c r="AC22">
        <v>0.96</v>
      </c>
      <c r="AD22">
        <v>16.36</v>
      </c>
      <c r="AE22">
        <v>28.88</v>
      </c>
      <c r="AF22">
        <v>17.32</v>
      </c>
      <c r="AG22">
        <v>185.28</v>
      </c>
      <c r="AH22">
        <v>93.84</v>
      </c>
      <c r="AI22">
        <v>69.3</v>
      </c>
      <c r="AJ22">
        <v>23.1</v>
      </c>
      <c r="AK22">
        <v>66.17</v>
      </c>
      <c r="AL22">
        <v>31.28</v>
      </c>
      <c r="AM22">
        <v>0.57999999999999996</v>
      </c>
      <c r="AN22">
        <v>96.25</v>
      </c>
      <c r="AO22">
        <v>0</v>
      </c>
      <c r="AP22">
        <v>0</v>
      </c>
      <c r="AQ22">
        <v>14.44</v>
      </c>
      <c r="AR22">
        <v>14.44</v>
      </c>
      <c r="AS22">
        <v>45.48</v>
      </c>
      <c r="AT22">
        <v>21.72</v>
      </c>
      <c r="AU22">
        <v>51.16</v>
      </c>
      <c r="AV22">
        <v>0</v>
      </c>
      <c r="AW22">
        <v>190.2</v>
      </c>
      <c r="AX22">
        <v>1.92</v>
      </c>
      <c r="AY22">
        <v>1.92</v>
      </c>
      <c r="AZ22">
        <v>0</v>
      </c>
      <c r="BA22">
        <v>0</v>
      </c>
      <c r="BB22">
        <v>0</v>
      </c>
      <c r="BC22">
        <v>0.82</v>
      </c>
      <c r="BD22">
        <v>0.39</v>
      </c>
      <c r="BE22">
        <v>0.52</v>
      </c>
      <c r="BF22">
        <v>0.93</v>
      </c>
      <c r="BG22">
        <v>0.92</v>
      </c>
      <c r="BH22">
        <v>1.01</v>
      </c>
      <c r="BI22">
        <v>0.82</v>
      </c>
      <c r="BJ22">
        <v>0.61</v>
      </c>
      <c r="BK22">
        <v>0.61</v>
      </c>
      <c r="BL22">
        <v>1.35</v>
      </c>
      <c r="BM22">
        <v>0.77</v>
      </c>
      <c r="BN22">
        <v>0.48</v>
      </c>
      <c r="BO22">
        <v>2.89</v>
      </c>
      <c r="BP22">
        <v>0.67</v>
      </c>
      <c r="BQ22">
        <v>0.57999999999999996</v>
      </c>
      <c r="BR22">
        <v>0</v>
      </c>
      <c r="BS22">
        <v>25.93</v>
      </c>
      <c r="BT22">
        <v>67.38</v>
      </c>
      <c r="BU22">
        <v>0</v>
      </c>
      <c r="BV22">
        <v>0</v>
      </c>
      <c r="BW22">
        <v>0</v>
      </c>
    </row>
    <row r="23" spans="1:75">
      <c r="A23" t="s">
        <v>256</v>
      </c>
      <c r="G23" t="s">
        <v>65</v>
      </c>
      <c r="H23" s="115">
        <v>657.37</v>
      </c>
      <c r="I23" s="88">
        <v>256.91000000000003</v>
      </c>
      <c r="J23" s="88">
        <v>299.96000000000004</v>
      </c>
      <c r="K23" s="88">
        <v>0.96</v>
      </c>
      <c r="L23" s="88">
        <v>3.84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96.25</v>
      </c>
      <c r="Y23">
        <v>0</v>
      </c>
      <c r="Z23">
        <v>12.9</v>
      </c>
      <c r="AA23">
        <v>4.07</v>
      </c>
      <c r="AB23">
        <v>28.54</v>
      </c>
      <c r="AC23">
        <v>0.96</v>
      </c>
      <c r="AD23">
        <v>16.36</v>
      </c>
      <c r="AE23">
        <v>28.88</v>
      </c>
      <c r="AF23">
        <v>17.32</v>
      </c>
      <c r="AG23">
        <v>185.28</v>
      </c>
      <c r="AH23">
        <v>93.84</v>
      </c>
      <c r="AI23">
        <v>69.3</v>
      </c>
      <c r="AJ23">
        <v>23.1</v>
      </c>
      <c r="AK23">
        <v>66.17</v>
      </c>
      <c r="AL23">
        <v>31.28</v>
      </c>
      <c r="AM23">
        <v>0.57999999999999996</v>
      </c>
      <c r="AN23">
        <v>96.25</v>
      </c>
      <c r="AO23">
        <v>0</v>
      </c>
      <c r="AP23">
        <v>0</v>
      </c>
      <c r="AQ23">
        <v>14.44</v>
      </c>
      <c r="AR23">
        <v>14.44</v>
      </c>
      <c r="AS23">
        <v>45.48</v>
      </c>
      <c r="AT23">
        <v>21.72</v>
      </c>
      <c r="AU23">
        <v>51.16</v>
      </c>
      <c r="AV23">
        <v>0</v>
      </c>
      <c r="AW23">
        <v>190.2</v>
      </c>
      <c r="AX23">
        <v>1.92</v>
      </c>
      <c r="AY23">
        <v>1.92</v>
      </c>
      <c r="AZ23">
        <v>0</v>
      </c>
      <c r="BA23">
        <v>0</v>
      </c>
      <c r="BB23">
        <v>0</v>
      </c>
      <c r="BC23">
        <v>0.82</v>
      </c>
      <c r="BD23">
        <v>0.39</v>
      </c>
      <c r="BE23">
        <v>0.52</v>
      </c>
      <c r="BF23">
        <v>0.93</v>
      </c>
      <c r="BG23">
        <v>0.92</v>
      </c>
      <c r="BH23">
        <v>1.01</v>
      </c>
      <c r="BI23">
        <v>0.82</v>
      </c>
      <c r="BJ23">
        <v>0.61</v>
      </c>
      <c r="BK23">
        <v>0.61</v>
      </c>
      <c r="BL23">
        <v>1.35</v>
      </c>
      <c r="BM23">
        <v>0.77</v>
      </c>
      <c r="BN23">
        <v>0.48</v>
      </c>
      <c r="BO23">
        <v>2.89</v>
      </c>
      <c r="BP23">
        <v>0.67</v>
      </c>
      <c r="BQ23">
        <v>0.57999999999999996</v>
      </c>
      <c r="BR23">
        <v>0</v>
      </c>
      <c r="BS23">
        <v>25.93</v>
      </c>
      <c r="BT23">
        <v>67.38</v>
      </c>
      <c r="BU23">
        <v>0</v>
      </c>
      <c r="BV23">
        <v>0</v>
      </c>
      <c r="BW23">
        <v>0</v>
      </c>
    </row>
    <row r="24" spans="1:75">
      <c r="A24" t="s">
        <v>257</v>
      </c>
      <c r="G24" t="s">
        <v>66</v>
      </c>
      <c r="H24" s="115">
        <v>657.37</v>
      </c>
      <c r="I24" s="88">
        <v>256.91000000000003</v>
      </c>
      <c r="J24" s="88">
        <v>299.96000000000004</v>
      </c>
      <c r="K24" s="88">
        <v>0.96</v>
      </c>
      <c r="L24" s="88">
        <v>3.84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96.25</v>
      </c>
      <c r="Y24">
        <v>0</v>
      </c>
      <c r="Z24">
        <v>12.9</v>
      </c>
      <c r="AA24">
        <v>4.07</v>
      </c>
      <c r="AB24">
        <v>28.54</v>
      </c>
      <c r="AC24">
        <v>0.96</v>
      </c>
      <c r="AD24">
        <v>16.36</v>
      </c>
      <c r="AE24">
        <v>28.88</v>
      </c>
      <c r="AF24">
        <v>17.32</v>
      </c>
      <c r="AG24">
        <v>185.28</v>
      </c>
      <c r="AH24">
        <v>93.84</v>
      </c>
      <c r="AI24">
        <v>69.3</v>
      </c>
      <c r="AJ24">
        <v>23.1</v>
      </c>
      <c r="AK24">
        <v>66.17</v>
      </c>
      <c r="AL24">
        <v>31.28</v>
      </c>
      <c r="AM24">
        <v>0.57999999999999996</v>
      </c>
      <c r="AN24">
        <v>96.25</v>
      </c>
      <c r="AO24">
        <v>0</v>
      </c>
      <c r="AP24">
        <v>0</v>
      </c>
      <c r="AQ24">
        <v>14.44</v>
      </c>
      <c r="AR24">
        <v>14.44</v>
      </c>
      <c r="AS24">
        <v>45.48</v>
      </c>
      <c r="AT24">
        <v>21.72</v>
      </c>
      <c r="AU24">
        <v>51.16</v>
      </c>
      <c r="AV24">
        <v>0</v>
      </c>
      <c r="AW24">
        <v>190.2</v>
      </c>
      <c r="AX24">
        <v>1.92</v>
      </c>
      <c r="AY24">
        <v>1.92</v>
      </c>
      <c r="AZ24">
        <v>0</v>
      </c>
      <c r="BA24">
        <v>0</v>
      </c>
      <c r="BB24">
        <v>0</v>
      </c>
      <c r="BC24">
        <v>0.82</v>
      </c>
      <c r="BD24">
        <v>0.39</v>
      </c>
      <c r="BE24">
        <v>0.52</v>
      </c>
      <c r="BF24">
        <v>0.93</v>
      </c>
      <c r="BG24">
        <v>0.92</v>
      </c>
      <c r="BH24">
        <v>1.01</v>
      </c>
      <c r="BI24">
        <v>0.82</v>
      </c>
      <c r="BJ24">
        <v>0.61</v>
      </c>
      <c r="BK24">
        <v>0.61</v>
      </c>
      <c r="BL24">
        <v>1.35</v>
      </c>
      <c r="BM24">
        <v>0.77</v>
      </c>
      <c r="BN24">
        <v>0.48</v>
      </c>
      <c r="BO24">
        <v>2.89</v>
      </c>
      <c r="BP24">
        <v>0.67</v>
      </c>
      <c r="BQ24">
        <v>0.57999999999999996</v>
      </c>
      <c r="BR24">
        <v>0</v>
      </c>
      <c r="BS24">
        <v>25.93</v>
      </c>
      <c r="BT24">
        <v>67.38</v>
      </c>
      <c r="BU24">
        <v>0</v>
      </c>
      <c r="BV24">
        <v>0</v>
      </c>
      <c r="BW24">
        <v>0</v>
      </c>
    </row>
    <row r="25" spans="1:75">
      <c r="A25" t="s">
        <v>258</v>
      </c>
      <c r="G25" t="s">
        <v>67</v>
      </c>
      <c r="H25" s="115">
        <v>657.37</v>
      </c>
      <c r="I25" s="88">
        <v>256.91000000000003</v>
      </c>
      <c r="J25" s="88">
        <v>299.96000000000004</v>
      </c>
      <c r="K25" s="88">
        <v>0.96</v>
      </c>
      <c r="L25" s="88">
        <v>3.84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96.25</v>
      </c>
      <c r="Y25">
        <v>0</v>
      </c>
      <c r="Z25">
        <v>12.9</v>
      </c>
      <c r="AA25">
        <v>4.07</v>
      </c>
      <c r="AB25">
        <v>28.54</v>
      </c>
      <c r="AC25">
        <v>0.96</v>
      </c>
      <c r="AD25">
        <v>16.36</v>
      </c>
      <c r="AE25">
        <v>28.88</v>
      </c>
      <c r="AF25">
        <v>17.32</v>
      </c>
      <c r="AG25">
        <v>185.28</v>
      </c>
      <c r="AH25">
        <v>93.84</v>
      </c>
      <c r="AI25">
        <v>69.3</v>
      </c>
      <c r="AJ25">
        <v>23.1</v>
      </c>
      <c r="AK25">
        <v>66.17</v>
      </c>
      <c r="AL25">
        <v>31.28</v>
      </c>
      <c r="AM25">
        <v>0.57999999999999996</v>
      </c>
      <c r="AN25">
        <v>96.25</v>
      </c>
      <c r="AO25">
        <v>0</v>
      </c>
      <c r="AP25">
        <v>0</v>
      </c>
      <c r="AQ25">
        <v>14.44</v>
      </c>
      <c r="AR25">
        <v>14.44</v>
      </c>
      <c r="AS25">
        <v>45.48</v>
      </c>
      <c r="AT25">
        <v>21.72</v>
      </c>
      <c r="AU25">
        <v>51.16</v>
      </c>
      <c r="AV25">
        <v>0</v>
      </c>
      <c r="AW25">
        <v>190.2</v>
      </c>
      <c r="AX25">
        <v>1.92</v>
      </c>
      <c r="AY25">
        <v>1.92</v>
      </c>
      <c r="AZ25">
        <v>0</v>
      </c>
      <c r="BA25">
        <v>0</v>
      </c>
      <c r="BB25">
        <v>0</v>
      </c>
      <c r="BC25">
        <v>0.82</v>
      </c>
      <c r="BD25">
        <v>0.39</v>
      </c>
      <c r="BE25">
        <v>0.52</v>
      </c>
      <c r="BF25">
        <v>0.93</v>
      </c>
      <c r="BG25">
        <v>0.92</v>
      </c>
      <c r="BH25">
        <v>1.01</v>
      </c>
      <c r="BI25">
        <v>0.82</v>
      </c>
      <c r="BJ25">
        <v>0.61</v>
      </c>
      <c r="BK25">
        <v>0.61</v>
      </c>
      <c r="BL25">
        <v>1.35</v>
      </c>
      <c r="BM25">
        <v>0.77</v>
      </c>
      <c r="BN25">
        <v>0.48</v>
      </c>
      <c r="BO25">
        <v>2.89</v>
      </c>
      <c r="BP25">
        <v>0.67</v>
      </c>
      <c r="BQ25">
        <v>0.57999999999999996</v>
      </c>
      <c r="BR25">
        <v>0</v>
      </c>
      <c r="BS25">
        <v>25.93</v>
      </c>
      <c r="BT25">
        <v>67.38</v>
      </c>
      <c r="BU25">
        <v>0</v>
      </c>
      <c r="BV25">
        <v>0</v>
      </c>
      <c r="BW25">
        <v>0</v>
      </c>
    </row>
    <row r="26" spans="1:75">
      <c r="A26" t="s">
        <v>259</v>
      </c>
      <c r="G26" t="s">
        <v>68</v>
      </c>
      <c r="H26" s="115">
        <v>657.37</v>
      </c>
      <c r="I26" s="88">
        <v>256.91000000000003</v>
      </c>
      <c r="J26" s="88">
        <v>299.96000000000004</v>
      </c>
      <c r="K26" s="88">
        <v>0.96</v>
      </c>
      <c r="L26" s="88">
        <v>3.84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96.25</v>
      </c>
      <c r="Y26">
        <v>0</v>
      </c>
      <c r="Z26">
        <v>12.9</v>
      </c>
      <c r="AA26">
        <v>4.07</v>
      </c>
      <c r="AB26">
        <v>28.54</v>
      </c>
      <c r="AC26">
        <v>0.96</v>
      </c>
      <c r="AD26">
        <v>16.36</v>
      </c>
      <c r="AE26">
        <v>28.88</v>
      </c>
      <c r="AF26">
        <v>17.32</v>
      </c>
      <c r="AG26">
        <v>185.28</v>
      </c>
      <c r="AH26">
        <v>93.84</v>
      </c>
      <c r="AI26">
        <v>69.3</v>
      </c>
      <c r="AJ26">
        <v>23.1</v>
      </c>
      <c r="AK26">
        <v>66.17</v>
      </c>
      <c r="AL26">
        <v>31.28</v>
      </c>
      <c r="AM26">
        <v>0.57999999999999996</v>
      </c>
      <c r="AN26">
        <v>96.25</v>
      </c>
      <c r="AO26">
        <v>0</v>
      </c>
      <c r="AP26">
        <v>0</v>
      </c>
      <c r="AQ26">
        <v>14.44</v>
      </c>
      <c r="AR26">
        <v>14.44</v>
      </c>
      <c r="AS26">
        <v>45.48</v>
      </c>
      <c r="AT26">
        <v>21.72</v>
      </c>
      <c r="AU26">
        <v>51.16</v>
      </c>
      <c r="AV26">
        <v>0</v>
      </c>
      <c r="AW26">
        <v>190.2</v>
      </c>
      <c r="AX26">
        <v>1.92</v>
      </c>
      <c r="AY26">
        <v>1.92</v>
      </c>
      <c r="AZ26">
        <v>0</v>
      </c>
      <c r="BA26">
        <v>0</v>
      </c>
      <c r="BB26">
        <v>0</v>
      </c>
      <c r="BC26">
        <v>0.82</v>
      </c>
      <c r="BD26">
        <v>0.39</v>
      </c>
      <c r="BE26">
        <v>0.52</v>
      </c>
      <c r="BF26">
        <v>0.93</v>
      </c>
      <c r="BG26">
        <v>0.92</v>
      </c>
      <c r="BH26">
        <v>1.01</v>
      </c>
      <c r="BI26">
        <v>0.82</v>
      </c>
      <c r="BJ26">
        <v>0.61</v>
      </c>
      <c r="BK26">
        <v>0.61</v>
      </c>
      <c r="BL26">
        <v>1.35</v>
      </c>
      <c r="BM26">
        <v>0.77</v>
      </c>
      <c r="BN26">
        <v>0.48</v>
      </c>
      <c r="BO26">
        <v>2.89</v>
      </c>
      <c r="BP26">
        <v>0.67</v>
      </c>
      <c r="BQ26">
        <v>0.57999999999999996</v>
      </c>
      <c r="BR26">
        <v>0</v>
      </c>
      <c r="BS26">
        <v>25.93</v>
      </c>
      <c r="BT26">
        <v>67.38</v>
      </c>
      <c r="BU26">
        <v>0</v>
      </c>
      <c r="BV26">
        <v>0</v>
      </c>
      <c r="BW26">
        <v>0</v>
      </c>
    </row>
    <row r="27" spans="1:75">
      <c r="A27" t="s">
        <v>260</v>
      </c>
      <c r="G27" t="s">
        <v>69</v>
      </c>
      <c r="H27" s="115">
        <v>521.23</v>
      </c>
      <c r="I27" s="88">
        <v>188.08999999999997</v>
      </c>
      <c r="J27" s="88">
        <v>299.96000000000004</v>
      </c>
      <c r="K27" s="88">
        <v>0.96</v>
      </c>
      <c r="L27" s="88">
        <v>3.84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26.95</v>
      </c>
      <c r="X27">
        <v>96.25</v>
      </c>
      <c r="Y27">
        <v>0</v>
      </c>
      <c r="Z27">
        <v>12.9</v>
      </c>
      <c r="AA27">
        <v>4.07</v>
      </c>
      <c r="AB27">
        <v>28.54</v>
      </c>
      <c r="AC27">
        <v>0.96</v>
      </c>
      <c r="AD27">
        <v>16.36</v>
      </c>
      <c r="AE27">
        <v>28.88</v>
      </c>
      <c r="AF27">
        <v>17.32</v>
      </c>
      <c r="AG27">
        <v>185.28</v>
      </c>
      <c r="AH27">
        <v>0</v>
      </c>
      <c r="AI27">
        <v>0</v>
      </c>
      <c r="AJ27">
        <v>0</v>
      </c>
      <c r="AK27">
        <v>66.17</v>
      </c>
      <c r="AL27">
        <v>0</v>
      </c>
      <c r="AM27">
        <v>0.63</v>
      </c>
      <c r="AN27">
        <v>96.25</v>
      </c>
      <c r="AO27">
        <v>0</v>
      </c>
      <c r="AP27">
        <v>0</v>
      </c>
      <c r="AQ27">
        <v>14.44</v>
      </c>
      <c r="AR27">
        <v>0</v>
      </c>
      <c r="AS27">
        <v>45.48</v>
      </c>
      <c r="AT27">
        <v>21.72</v>
      </c>
      <c r="AU27">
        <v>51.16</v>
      </c>
      <c r="AV27">
        <v>0</v>
      </c>
      <c r="AW27">
        <v>190.2</v>
      </c>
      <c r="AX27">
        <v>1.92</v>
      </c>
      <c r="AY27">
        <v>1.92</v>
      </c>
      <c r="AZ27">
        <v>0</v>
      </c>
      <c r="BA27">
        <v>0</v>
      </c>
      <c r="BB27">
        <v>0</v>
      </c>
      <c r="BC27">
        <v>0.82</v>
      </c>
      <c r="BD27">
        <v>0.39</v>
      </c>
      <c r="BE27">
        <v>0.52</v>
      </c>
      <c r="BF27">
        <v>0.93</v>
      </c>
      <c r="BG27">
        <v>0.92</v>
      </c>
      <c r="BH27">
        <v>1.01</v>
      </c>
      <c r="BI27">
        <v>0.82</v>
      </c>
      <c r="BJ27">
        <v>0.61</v>
      </c>
      <c r="BK27">
        <v>0.61</v>
      </c>
      <c r="BL27">
        <v>1.35</v>
      </c>
      <c r="BM27">
        <v>0.77</v>
      </c>
      <c r="BN27">
        <v>0.48</v>
      </c>
      <c r="BO27">
        <v>2.89</v>
      </c>
      <c r="BP27">
        <v>0.67</v>
      </c>
      <c r="BQ27">
        <v>0.57999999999999996</v>
      </c>
      <c r="BR27">
        <v>0</v>
      </c>
      <c r="BS27">
        <v>25.93</v>
      </c>
      <c r="BT27">
        <v>67.38</v>
      </c>
      <c r="BU27">
        <v>0</v>
      </c>
      <c r="BV27">
        <v>0</v>
      </c>
      <c r="BW27">
        <v>0</v>
      </c>
    </row>
    <row r="28" spans="1:75">
      <c r="A28" t="s">
        <v>261</v>
      </c>
      <c r="G28" t="s">
        <v>70</v>
      </c>
      <c r="H28" s="115">
        <v>521.23</v>
      </c>
      <c r="I28" s="88">
        <v>188.08999999999997</v>
      </c>
      <c r="J28" s="88">
        <v>299.96000000000004</v>
      </c>
      <c r="K28" s="88">
        <v>0.96</v>
      </c>
      <c r="L28" s="88">
        <v>3.84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26.95</v>
      </c>
      <c r="X28">
        <v>96.25</v>
      </c>
      <c r="Y28">
        <v>0</v>
      </c>
      <c r="Z28">
        <v>12.9</v>
      </c>
      <c r="AA28">
        <v>4.07</v>
      </c>
      <c r="AB28">
        <v>28.54</v>
      </c>
      <c r="AC28">
        <v>0.96</v>
      </c>
      <c r="AD28">
        <v>16.36</v>
      </c>
      <c r="AE28">
        <v>28.88</v>
      </c>
      <c r="AF28">
        <v>17.32</v>
      </c>
      <c r="AG28">
        <v>185.28</v>
      </c>
      <c r="AH28">
        <v>0</v>
      </c>
      <c r="AI28">
        <v>0</v>
      </c>
      <c r="AJ28">
        <v>0</v>
      </c>
      <c r="AK28">
        <v>66.17</v>
      </c>
      <c r="AL28">
        <v>0</v>
      </c>
      <c r="AM28">
        <v>0.63</v>
      </c>
      <c r="AN28">
        <v>96.25</v>
      </c>
      <c r="AO28">
        <v>0</v>
      </c>
      <c r="AP28">
        <v>0</v>
      </c>
      <c r="AQ28">
        <v>14.44</v>
      </c>
      <c r="AR28">
        <v>0</v>
      </c>
      <c r="AS28">
        <v>45.48</v>
      </c>
      <c r="AT28">
        <v>21.72</v>
      </c>
      <c r="AU28">
        <v>51.16</v>
      </c>
      <c r="AV28">
        <v>0</v>
      </c>
      <c r="AW28">
        <v>190.2</v>
      </c>
      <c r="AX28">
        <v>1.92</v>
      </c>
      <c r="AY28">
        <v>1.92</v>
      </c>
      <c r="AZ28">
        <v>0</v>
      </c>
      <c r="BA28">
        <v>0</v>
      </c>
      <c r="BB28">
        <v>0</v>
      </c>
      <c r="BC28">
        <v>0.82</v>
      </c>
      <c r="BD28">
        <v>0.39</v>
      </c>
      <c r="BE28">
        <v>0.52</v>
      </c>
      <c r="BF28">
        <v>0.93</v>
      </c>
      <c r="BG28">
        <v>0.92</v>
      </c>
      <c r="BH28">
        <v>1.01</v>
      </c>
      <c r="BI28">
        <v>0.82</v>
      </c>
      <c r="BJ28">
        <v>0.61</v>
      </c>
      <c r="BK28">
        <v>0.61</v>
      </c>
      <c r="BL28">
        <v>1.35</v>
      </c>
      <c r="BM28">
        <v>0.77</v>
      </c>
      <c r="BN28">
        <v>0.48</v>
      </c>
      <c r="BO28">
        <v>2.89</v>
      </c>
      <c r="BP28">
        <v>0.67</v>
      </c>
      <c r="BQ28">
        <v>0.57999999999999996</v>
      </c>
      <c r="BR28">
        <v>0</v>
      </c>
      <c r="BS28">
        <v>25.93</v>
      </c>
      <c r="BT28">
        <v>67.38</v>
      </c>
      <c r="BU28">
        <v>0</v>
      </c>
      <c r="BV28">
        <v>0</v>
      </c>
      <c r="BW28">
        <v>0</v>
      </c>
    </row>
    <row r="29" spans="1:75">
      <c r="A29" t="s">
        <v>269</v>
      </c>
      <c r="G29" t="s">
        <v>71</v>
      </c>
      <c r="H29" s="115">
        <v>521.23</v>
      </c>
      <c r="I29" s="88">
        <v>188.08999999999997</v>
      </c>
      <c r="J29" s="88">
        <v>299.96000000000004</v>
      </c>
      <c r="K29" s="88">
        <v>0.96</v>
      </c>
      <c r="L29" s="88">
        <v>3.84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26.95</v>
      </c>
      <c r="X29">
        <v>96.25</v>
      </c>
      <c r="Y29">
        <v>0</v>
      </c>
      <c r="Z29">
        <v>12.9</v>
      </c>
      <c r="AA29">
        <v>4.07</v>
      </c>
      <c r="AB29">
        <v>28.54</v>
      </c>
      <c r="AC29">
        <v>0.96</v>
      </c>
      <c r="AD29">
        <v>16.36</v>
      </c>
      <c r="AE29">
        <v>28.88</v>
      </c>
      <c r="AF29">
        <v>17.32</v>
      </c>
      <c r="AG29">
        <v>185.28</v>
      </c>
      <c r="AH29">
        <v>0</v>
      </c>
      <c r="AI29">
        <v>0</v>
      </c>
      <c r="AJ29">
        <v>0</v>
      </c>
      <c r="AK29">
        <v>66.17</v>
      </c>
      <c r="AL29">
        <v>0</v>
      </c>
      <c r="AM29">
        <v>0.63</v>
      </c>
      <c r="AN29">
        <v>96.25</v>
      </c>
      <c r="AO29">
        <v>0</v>
      </c>
      <c r="AP29">
        <v>0</v>
      </c>
      <c r="AQ29">
        <v>14.44</v>
      </c>
      <c r="AR29">
        <v>0</v>
      </c>
      <c r="AS29">
        <v>45.48</v>
      </c>
      <c r="AT29">
        <v>21.72</v>
      </c>
      <c r="AU29">
        <v>51.16</v>
      </c>
      <c r="AV29">
        <v>0</v>
      </c>
      <c r="AW29">
        <v>190.2</v>
      </c>
      <c r="AX29">
        <v>1.92</v>
      </c>
      <c r="AY29">
        <v>1.92</v>
      </c>
      <c r="AZ29">
        <v>0</v>
      </c>
      <c r="BA29">
        <v>0</v>
      </c>
      <c r="BB29">
        <v>0</v>
      </c>
      <c r="BC29">
        <v>0.82</v>
      </c>
      <c r="BD29">
        <v>0.39</v>
      </c>
      <c r="BE29">
        <v>0.52</v>
      </c>
      <c r="BF29">
        <v>0.93</v>
      </c>
      <c r="BG29">
        <v>0.92</v>
      </c>
      <c r="BH29">
        <v>1.01</v>
      </c>
      <c r="BI29">
        <v>0.82</v>
      </c>
      <c r="BJ29">
        <v>0.61</v>
      </c>
      <c r="BK29">
        <v>0.61</v>
      </c>
      <c r="BL29">
        <v>1.35</v>
      </c>
      <c r="BM29">
        <v>0.77</v>
      </c>
      <c r="BN29">
        <v>0.48</v>
      </c>
      <c r="BO29">
        <v>2.89</v>
      </c>
      <c r="BP29">
        <v>0.67</v>
      </c>
      <c r="BQ29">
        <v>0.57999999999999996</v>
      </c>
      <c r="BR29">
        <v>0</v>
      </c>
      <c r="BS29">
        <v>25.93</v>
      </c>
      <c r="BT29">
        <v>67.38</v>
      </c>
      <c r="BU29">
        <v>0</v>
      </c>
      <c r="BV29">
        <v>0</v>
      </c>
      <c r="BW29">
        <v>0</v>
      </c>
    </row>
    <row r="30" spans="1:75">
      <c r="A30" t="s">
        <v>270</v>
      </c>
      <c r="G30" t="s">
        <v>72</v>
      </c>
      <c r="H30" s="115">
        <v>496.03999999999996</v>
      </c>
      <c r="I30" s="88">
        <v>188.84999999999997</v>
      </c>
      <c r="J30" s="88">
        <v>299.96000000000004</v>
      </c>
      <c r="K30" s="88">
        <v>0.96</v>
      </c>
      <c r="L30" s="88">
        <v>3.84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96.25</v>
      </c>
      <c r="Y30">
        <v>0</v>
      </c>
      <c r="Z30">
        <v>12.9</v>
      </c>
      <c r="AA30">
        <v>4.07</v>
      </c>
      <c r="AB30">
        <v>28.54</v>
      </c>
      <c r="AC30">
        <v>0.96</v>
      </c>
      <c r="AD30">
        <v>16.36</v>
      </c>
      <c r="AE30">
        <v>28.88</v>
      </c>
      <c r="AF30">
        <v>17.32</v>
      </c>
      <c r="AG30">
        <v>185.28</v>
      </c>
      <c r="AH30">
        <v>0</v>
      </c>
      <c r="AI30">
        <v>0</v>
      </c>
      <c r="AJ30">
        <v>0</v>
      </c>
      <c r="AK30">
        <v>66.17</v>
      </c>
      <c r="AL30">
        <v>0</v>
      </c>
      <c r="AM30">
        <v>0.63</v>
      </c>
      <c r="AN30">
        <v>96.25</v>
      </c>
      <c r="AO30">
        <v>0</v>
      </c>
      <c r="AP30">
        <v>0</v>
      </c>
      <c r="AQ30">
        <v>14.44</v>
      </c>
      <c r="AR30">
        <v>0</v>
      </c>
      <c r="AS30">
        <v>45.48</v>
      </c>
      <c r="AT30">
        <v>21.72</v>
      </c>
      <c r="AU30">
        <v>51.16</v>
      </c>
      <c r="AV30">
        <v>0</v>
      </c>
      <c r="AW30">
        <v>190.2</v>
      </c>
      <c r="AX30">
        <v>1.92</v>
      </c>
      <c r="AY30">
        <v>1.92</v>
      </c>
      <c r="AZ30">
        <v>0</v>
      </c>
      <c r="BA30">
        <v>0</v>
      </c>
      <c r="BB30">
        <v>0</v>
      </c>
      <c r="BC30">
        <v>0.82</v>
      </c>
      <c r="BD30">
        <v>0.39</v>
      </c>
      <c r="BE30">
        <v>0.52</v>
      </c>
      <c r="BF30">
        <v>0.93</v>
      </c>
      <c r="BG30">
        <v>0.92</v>
      </c>
      <c r="BH30">
        <v>1.01</v>
      </c>
      <c r="BI30">
        <v>0.82</v>
      </c>
      <c r="BJ30">
        <v>0.61</v>
      </c>
      <c r="BK30">
        <v>0.61</v>
      </c>
      <c r="BL30">
        <v>1.35</v>
      </c>
      <c r="BM30">
        <v>0.77</v>
      </c>
      <c r="BN30">
        <v>0.48</v>
      </c>
      <c r="BO30">
        <v>2.89</v>
      </c>
      <c r="BP30">
        <v>0.67</v>
      </c>
      <c r="BQ30">
        <v>0.57999999999999996</v>
      </c>
      <c r="BR30">
        <v>0</v>
      </c>
      <c r="BS30">
        <v>25.93</v>
      </c>
      <c r="BT30">
        <v>67.38</v>
      </c>
      <c r="BU30">
        <v>0</v>
      </c>
      <c r="BV30">
        <v>1.76</v>
      </c>
      <c r="BW30">
        <v>0.76</v>
      </c>
    </row>
    <row r="31" spans="1:75">
      <c r="A31" t="s">
        <v>280</v>
      </c>
      <c r="G31" t="s">
        <v>73</v>
      </c>
      <c r="H31" s="115">
        <v>498.52</v>
      </c>
      <c r="I31" s="88">
        <v>189.89999999999998</v>
      </c>
      <c r="J31" s="88">
        <v>299.96000000000004</v>
      </c>
      <c r="K31" s="88">
        <v>0.96</v>
      </c>
      <c r="L31" s="88">
        <v>9.620000000000001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96.25</v>
      </c>
      <c r="Y31">
        <v>0</v>
      </c>
      <c r="Z31">
        <v>12.9</v>
      </c>
      <c r="AA31">
        <v>4.07</v>
      </c>
      <c r="AB31">
        <v>28.54</v>
      </c>
      <c r="AC31">
        <v>0.96</v>
      </c>
      <c r="AD31">
        <v>16.36</v>
      </c>
      <c r="AE31">
        <v>28.88</v>
      </c>
      <c r="AF31">
        <v>17.32</v>
      </c>
      <c r="AG31">
        <v>185.28</v>
      </c>
      <c r="AH31">
        <v>0</v>
      </c>
      <c r="AI31">
        <v>0</v>
      </c>
      <c r="AJ31">
        <v>0</v>
      </c>
      <c r="AK31">
        <v>66.17</v>
      </c>
      <c r="AL31">
        <v>0</v>
      </c>
      <c r="AM31">
        <v>0.67</v>
      </c>
      <c r="AN31">
        <v>96.25</v>
      </c>
      <c r="AO31">
        <v>0</v>
      </c>
      <c r="AP31">
        <v>0</v>
      </c>
      <c r="AQ31">
        <v>14.44</v>
      </c>
      <c r="AR31">
        <v>0</v>
      </c>
      <c r="AS31">
        <v>45.48</v>
      </c>
      <c r="AT31">
        <v>21.72</v>
      </c>
      <c r="AU31">
        <v>51.16</v>
      </c>
      <c r="AV31">
        <v>0</v>
      </c>
      <c r="AW31">
        <v>190.2</v>
      </c>
      <c r="AX31">
        <v>0.96</v>
      </c>
      <c r="AY31">
        <v>8.66</v>
      </c>
      <c r="AZ31">
        <v>0</v>
      </c>
      <c r="BA31">
        <v>0</v>
      </c>
      <c r="BB31">
        <v>0</v>
      </c>
      <c r="BC31">
        <v>0.82</v>
      </c>
      <c r="BD31">
        <v>0.39</v>
      </c>
      <c r="BE31">
        <v>0.52</v>
      </c>
      <c r="BF31">
        <v>0.93</v>
      </c>
      <c r="BG31">
        <v>0.95</v>
      </c>
      <c r="BH31">
        <v>1.01</v>
      </c>
      <c r="BI31">
        <v>0.87</v>
      </c>
      <c r="BJ31">
        <v>0.61</v>
      </c>
      <c r="BK31">
        <v>0.61</v>
      </c>
      <c r="BL31">
        <v>1.35</v>
      </c>
      <c r="BM31">
        <v>0.77</v>
      </c>
      <c r="BN31">
        <v>0.48</v>
      </c>
      <c r="BO31">
        <v>2.89</v>
      </c>
      <c r="BP31">
        <v>0.67</v>
      </c>
      <c r="BQ31">
        <v>0.57999999999999996</v>
      </c>
      <c r="BR31">
        <v>0</v>
      </c>
      <c r="BS31">
        <v>25.93</v>
      </c>
      <c r="BT31">
        <v>67.38</v>
      </c>
      <c r="BU31">
        <v>0</v>
      </c>
      <c r="BV31">
        <v>4.1500000000000004</v>
      </c>
      <c r="BW31">
        <v>1.78</v>
      </c>
    </row>
    <row r="32" spans="1:75">
      <c r="A32" t="s">
        <v>281</v>
      </c>
      <c r="G32" t="s">
        <v>74</v>
      </c>
      <c r="H32" s="115">
        <v>501.37</v>
      </c>
      <c r="I32" s="88">
        <v>191.11999999999998</v>
      </c>
      <c r="J32" s="88">
        <v>299.96000000000004</v>
      </c>
      <c r="K32" s="88">
        <v>0.96</v>
      </c>
      <c r="L32" s="88">
        <v>9.620000000000001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96.25</v>
      </c>
      <c r="Y32">
        <v>0</v>
      </c>
      <c r="Z32">
        <v>12.9</v>
      </c>
      <c r="AA32">
        <v>4.07</v>
      </c>
      <c r="AB32">
        <v>28.54</v>
      </c>
      <c r="AC32">
        <v>0.96</v>
      </c>
      <c r="AD32">
        <v>16.36</v>
      </c>
      <c r="AE32">
        <v>28.88</v>
      </c>
      <c r="AF32">
        <v>17.32</v>
      </c>
      <c r="AG32">
        <v>185.28</v>
      </c>
      <c r="AH32">
        <v>0</v>
      </c>
      <c r="AI32">
        <v>0</v>
      </c>
      <c r="AJ32">
        <v>0</v>
      </c>
      <c r="AK32">
        <v>66.17</v>
      </c>
      <c r="AL32">
        <v>0</v>
      </c>
      <c r="AM32">
        <v>0.67</v>
      </c>
      <c r="AN32">
        <v>96.25</v>
      </c>
      <c r="AO32">
        <v>0</v>
      </c>
      <c r="AP32">
        <v>0</v>
      </c>
      <c r="AQ32">
        <v>14.44</v>
      </c>
      <c r="AR32">
        <v>0</v>
      </c>
      <c r="AS32">
        <v>45.48</v>
      </c>
      <c r="AT32">
        <v>21.72</v>
      </c>
      <c r="AU32">
        <v>51.16</v>
      </c>
      <c r="AV32">
        <v>0</v>
      </c>
      <c r="AW32">
        <v>190.2</v>
      </c>
      <c r="AX32">
        <v>0.96</v>
      </c>
      <c r="AY32">
        <v>8.66</v>
      </c>
      <c r="AZ32">
        <v>0</v>
      </c>
      <c r="BA32">
        <v>0</v>
      </c>
      <c r="BB32">
        <v>0</v>
      </c>
      <c r="BC32">
        <v>0.82</v>
      </c>
      <c r="BD32">
        <v>0.39</v>
      </c>
      <c r="BE32">
        <v>0.52</v>
      </c>
      <c r="BF32">
        <v>0.93</v>
      </c>
      <c r="BG32">
        <v>0.95</v>
      </c>
      <c r="BH32">
        <v>1.01</v>
      </c>
      <c r="BI32">
        <v>0.87</v>
      </c>
      <c r="BJ32">
        <v>0.61</v>
      </c>
      <c r="BK32">
        <v>0.61</v>
      </c>
      <c r="BL32">
        <v>1.35</v>
      </c>
      <c r="BM32">
        <v>0.77</v>
      </c>
      <c r="BN32">
        <v>0.48</v>
      </c>
      <c r="BO32">
        <v>2.89</v>
      </c>
      <c r="BP32">
        <v>0.67</v>
      </c>
      <c r="BQ32">
        <v>0.57999999999999996</v>
      </c>
      <c r="BR32">
        <v>0</v>
      </c>
      <c r="BS32">
        <v>25.93</v>
      </c>
      <c r="BT32">
        <v>67.38</v>
      </c>
      <c r="BU32">
        <v>0</v>
      </c>
      <c r="BV32">
        <v>7</v>
      </c>
      <c r="BW32">
        <v>3</v>
      </c>
    </row>
    <row r="33" spans="1:75">
      <c r="A33" t="s">
        <v>282</v>
      </c>
      <c r="G33" t="s">
        <v>75</v>
      </c>
      <c r="H33" s="115">
        <v>508.37</v>
      </c>
      <c r="I33" s="88">
        <v>194.11999999999998</v>
      </c>
      <c r="J33" s="88">
        <v>299.96000000000004</v>
      </c>
      <c r="K33" s="88">
        <v>0.96</v>
      </c>
      <c r="L33" s="88">
        <v>9.620000000000001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96.25</v>
      </c>
      <c r="Y33">
        <v>0</v>
      </c>
      <c r="Z33">
        <v>12.9</v>
      </c>
      <c r="AA33">
        <v>4.07</v>
      </c>
      <c r="AB33">
        <v>28.54</v>
      </c>
      <c r="AC33">
        <v>0.96</v>
      </c>
      <c r="AD33">
        <v>16.36</v>
      </c>
      <c r="AE33">
        <v>28.88</v>
      </c>
      <c r="AF33">
        <v>17.32</v>
      </c>
      <c r="AG33">
        <v>185.28</v>
      </c>
      <c r="AH33">
        <v>0</v>
      </c>
      <c r="AI33">
        <v>0</v>
      </c>
      <c r="AJ33">
        <v>0</v>
      </c>
      <c r="AK33">
        <v>66.17</v>
      </c>
      <c r="AL33">
        <v>0</v>
      </c>
      <c r="AM33">
        <v>0.67</v>
      </c>
      <c r="AN33">
        <v>96.25</v>
      </c>
      <c r="AO33">
        <v>0</v>
      </c>
      <c r="AP33">
        <v>0</v>
      </c>
      <c r="AQ33">
        <v>14.44</v>
      </c>
      <c r="AR33">
        <v>0</v>
      </c>
      <c r="AS33">
        <v>45.48</v>
      </c>
      <c r="AT33">
        <v>21.72</v>
      </c>
      <c r="AU33">
        <v>51.16</v>
      </c>
      <c r="AV33">
        <v>0</v>
      </c>
      <c r="AW33">
        <v>190.2</v>
      </c>
      <c r="AX33">
        <v>0.96</v>
      </c>
      <c r="AY33">
        <v>8.66</v>
      </c>
      <c r="AZ33">
        <v>0</v>
      </c>
      <c r="BA33">
        <v>0</v>
      </c>
      <c r="BB33">
        <v>0</v>
      </c>
      <c r="BC33">
        <v>0.82</v>
      </c>
      <c r="BD33">
        <v>0.39</v>
      </c>
      <c r="BE33">
        <v>0.52</v>
      </c>
      <c r="BF33">
        <v>0.93</v>
      </c>
      <c r="BG33">
        <v>0.95</v>
      </c>
      <c r="BH33">
        <v>1.01</v>
      </c>
      <c r="BI33">
        <v>0.87</v>
      </c>
      <c r="BJ33">
        <v>0.61</v>
      </c>
      <c r="BK33">
        <v>0.61</v>
      </c>
      <c r="BL33">
        <v>1.35</v>
      </c>
      <c r="BM33">
        <v>0.77</v>
      </c>
      <c r="BN33">
        <v>0.48</v>
      </c>
      <c r="BO33">
        <v>2.89</v>
      </c>
      <c r="BP33">
        <v>0.67</v>
      </c>
      <c r="BQ33">
        <v>0.57999999999999996</v>
      </c>
      <c r="BR33">
        <v>0</v>
      </c>
      <c r="BS33">
        <v>25.93</v>
      </c>
      <c r="BT33">
        <v>67.38</v>
      </c>
      <c r="BU33">
        <v>0</v>
      </c>
      <c r="BV33">
        <v>14</v>
      </c>
      <c r="BW33">
        <v>6</v>
      </c>
    </row>
    <row r="34" spans="1:75">
      <c r="A34" t="s">
        <v>283</v>
      </c>
      <c r="G34" t="s">
        <v>76</v>
      </c>
      <c r="H34" s="115">
        <v>516.07000000000005</v>
      </c>
      <c r="I34" s="88">
        <v>197.42</v>
      </c>
      <c r="J34" s="88">
        <v>299.96000000000004</v>
      </c>
      <c r="K34" s="88">
        <v>0.96</v>
      </c>
      <c r="L34" s="88">
        <v>9.620000000000001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96.25</v>
      </c>
      <c r="Y34">
        <v>0</v>
      </c>
      <c r="Z34">
        <v>12.9</v>
      </c>
      <c r="AA34">
        <v>4.07</v>
      </c>
      <c r="AB34">
        <v>28.54</v>
      </c>
      <c r="AC34">
        <v>0.96</v>
      </c>
      <c r="AD34">
        <v>16.36</v>
      </c>
      <c r="AE34">
        <v>28.88</v>
      </c>
      <c r="AF34">
        <v>17.32</v>
      </c>
      <c r="AG34">
        <v>185.28</v>
      </c>
      <c r="AH34">
        <v>0</v>
      </c>
      <c r="AI34">
        <v>0</v>
      </c>
      <c r="AJ34">
        <v>0</v>
      </c>
      <c r="AK34">
        <v>66.17</v>
      </c>
      <c r="AL34">
        <v>0</v>
      </c>
      <c r="AM34">
        <v>0.67</v>
      </c>
      <c r="AN34">
        <v>96.25</v>
      </c>
      <c r="AO34">
        <v>0</v>
      </c>
      <c r="AP34">
        <v>0</v>
      </c>
      <c r="AQ34">
        <v>14.44</v>
      </c>
      <c r="AR34">
        <v>0</v>
      </c>
      <c r="AS34">
        <v>45.48</v>
      </c>
      <c r="AT34">
        <v>21.72</v>
      </c>
      <c r="AU34">
        <v>51.16</v>
      </c>
      <c r="AV34">
        <v>0</v>
      </c>
      <c r="AW34">
        <v>190.2</v>
      </c>
      <c r="AX34">
        <v>0.96</v>
      </c>
      <c r="AY34">
        <v>8.66</v>
      </c>
      <c r="AZ34">
        <v>0</v>
      </c>
      <c r="BA34">
        <v>0</v>
      </c>
      <c r="BB34">
        <v>0</v>
      </c>
      <c r="BC34">
        <v>0.82</v>
      </c>
      <c r="BD34">
        <v>0.39</v>
      </c>
      <c r="BE34">
        <v>0.52</v>
      </c>
      <c r="BF34">
        <v>0.93</v>
      </c>
      <c r="BG34">
        <v>0.95</v>
      </c>
      <c r="BH34">
        <v>1.01</v>
      </c>
      <c r="BI34">
        <v>0.87</v>
      </c>
      <c r="BJ34">
        <v>0.61</v>
      </c>
      <c r="BK34">
        <v>0.61</v>
      </c>
      <c r="BL34">
        <v>1.35</v>
      </c>
      <c r="BM34">
        <v>0.77</v>
      </c>
      <c r="BN34">
        <v>0.48</v>
      </c>
      <c r="BO34">
        <v>2.89</v>
      </c>
      <c r="BP34">
        <v>0.67</v>
      </c>
      <c r="BQ34">
        <v>0.57999999999999996</v>
      </c>
      <c r="BR34">
        <v>0</v>
      </c>
      <c r="BS34">
        <v>25.93</v>
      </c>
      <c r="BT34">
        <v>67.38</v>
      </c>
      <c r="BU34">
        <v>0</v>
      </c>
      <c r="BV34">
        <v>21.7</v>
      </c>
      <c r="BW34">
        <v>9.3000000000000007</v>
      </c>
    </row>
    <row r="35" spans="1:75">
      <c r="A35" t="s">
        <v>297</v>
      </c>
      <c r="G35" t="s">
        <v>77</v>
      </c>
      <c r="H35" s="115">
        <v>518.46</v>
      </c>
      <c r="I35" s="88">
        <v>200.11999999999998</v>
      </c>
      <c r="J35" s="88">
        <v>299.96000000000004</v>
      </c>
      <c r="K35" s="88">
        <v>0.96</v>
      </c>
      <c r="L35" s="88">
        <v>9.620000000000001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96.25</v>
      </c>
      <c r="Y35">
        <v>0</v>
      </c>
      <c r="Z35">
        <v>12.9</v>
      </c>
      <c r="AA35">
        <v>0</v>
      </c>
      <c r="AB35">
        <v>28.54</v>
      </c>
      <c r="AC35">
        <v>0.96</v>
      </c>
      <c r="AD35">
        <v>16.36</v>
      </c>
      <c r="AE35">
        <v>28.88</v>
      </c>
      <c r="AF35">
        <v>17.32</v>
      </c>
      <c r="AG35">
        <v>185.28</v>
      </c>
      <c r="AH35">
        <v>0</v>
      </c>
      <c r="AI35">
        <v>0</v>
      </c>
      <c r="AJ35">
        <v>0</v>
      </c>
      <c r="AK35">
        <v>66.17</v>
      </c>
      <c r="AL35">
        <v>0</v>
      </c>
      <c r="AM35">
        <v>0.72</v>
      </c>
      <c r="AN35">
        <v>96.25</v>
      </c>
      <c r="AO35">
        <v>0</v>
      </c>
      <c r="AP35">
        <v>0</v>
      </c>
      <c r="AQ35">
        <v>14.44</v>
      </c>
      <c r="AR35">
        <v>0</v>
      </c>
      <c r="AS35">
        <v>45.48</v>
      </c>
      <c r="AT35">
        <v>21.72</v>
      </c>
      <c r="AU35">
        <v>51.16</v>
      </c>
      <c r="AV35">
        <v>0</v>
      </c>
      <c r="AW35">
        <v>190.2</v>
      </c>
      <c r="AX35">
        <v>0.96</v>
      </c>
      <c r="AY35">
        <v>8.66</v>
      </c>
      <c r="AZ35">
        <v>0</v>
      </c>
      <c r="BA35">
        <v>0</v>
      </c>
      <c r="BB35">
        <v>0</v>
      </c>
      <c r="BC35">
        <v>0.96</v>
      </c>
      <c r="BD35">
        <v>0.39</v>
      </c>
      <c r="BE35">
        <v>0.52</v>
      </c>
      <c r="BF35">
        <v>0.93</v>
      </c>
      <c r="BG35">
        <v>0.95</v>
      </c>
      <c r="BH35">
        <v>1.01</v>
      </c>
      <c r="BI35">
        <v>0.87</v>
      </c>
      <c r="BJ35">
        <v>0.61</v>
      </c>
      <c r="BK35">
        <v>0.57999999999999996</v>
      </c>
      <c r="BL35">
        <v>1.35</v>
      </c>
      <c r="BM35">
        <v>0.77</v>
      </c>
      <c r="BN35">
        <v>0.48</v>
      </c>
      <c r="BO35">
        <v>2.89</v>
      </c>
      <c r="BP35">
        <v>0.67</v>
      </c>
      <c r="BQ35">
        <v>0.57999999999999996</v>
      </c>
      <c r="BR35">
        <v>0</v>
      </c>
      <c r="BS35">
        <v>25.93</v>
      </c>
      <c r="BT35">
        <v>67.38</v>
      </c>
      <c r="BU35">
        <v>0</v>
      </c>
      <c r="BV35">
        <v>28</v>
      </c>
      <c r="BW35">
        <v>12</v>
      </c>
    </row>
    <row r="36" spans="1:75">
      <c r="A36" t="s">
        <v>330</v>
      </c>
      <c r="G36" t="s">
        <v>78</v>
      </c>
      <c r="H36" s="115">
        <v>525.46</v>
      </c>
      <c r="I36" s="88">
        <v>203.11999999999998</v>
      </c>
      <c r="J36" s="88">
        <v>299.96000000000004</v>
      </c>
      <c r="K36" s="88">
        <v>0.96</v>
      </c>
      <c r="L36" s="88">
        <v>9.620000000000001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96.25</v>
      </c>
      <c r="Y36">
        <v>0</v>
      </c>
      <c r="Z36">
        <v>12.9</v>
      </c>
      <c r="AA36">
        <v>0</v>
      </c>
      <c r="AB36">
        <v>28.54</v>
      </c>
      <c r="AC36">
        <v>0.96</v>
      </c>
      <c r="AD36">
        <v>16.36</v>
      </c>
      <c r="AE36">
        <v>28.88</v>
      </c>
      <c r="AF36">
        <v>17.32</v>
      </c>
      <c r="AG36">
        <v>185.28</v>
      </c>
      <c r="AH36">
        <v>0</v>
      </c>
      <c r="AI36">
        <v>0</v>
      </c>
      <c r="AJ36">
        <v>0</v>
      </c>
      <c r="AK36">
        <v>66.17</v>
      </c>
      <c r="AL36">
        <v>0</v>
      </c>
      <c r="AM36">
        <v>0.72</v>
      </c>
      <c r="AN36">
        <v>96.25</v>
      </c>
      <c r="AO36">
        <v>0</v>
      </c>
      <c r="AP36">
        <v>0</v>
      </c>
      <c r="AQ36">
        <v>14.44</v>
      </c>
      <c r="AR36">
        <v>0</v>
      </c>
      <c r="AS36">
        <v>45.48</v>
      </c>
      <c r="AT36">
        <v>21.72</v>
      </c>
      <c r="AU36">
        <v>51.16</v>
      </c>
      <c r="AV36">
        <v>0</v>
      </c>
      <c r="AW36">
        <v>190.2</v>
      </c>
      <c r="AX36">
        <v>0.96</v>
      </c>
      <c r="AY36">
        <v>8.66</v>
      </c>
      <c r="AZ36">
        <v>0</v>
      </c>
      <c r="BA36">
        <v>0</v>
      </c>
      <c r="BB36">
        <v>0</v>
      </c>
      <c r="BC36">
        <v>0.96</v>
      </c>
      <c r="BD36">
        <v>0.39</v>
      </c>
      <c r="BE36">
        <v>0.52</v>
      </c>
      <c r="BF36">
        <v>0.93</v>
      </c>
      <c r="BG36">
        <v>0.95</v>
      </c>
      <c r="BH36">
        <v>1.01</v>
      </c>
      <c r="BI36">
        <v>0.87</v>
      </c>
      <c r="BJ36">
        <v>0.61</v>
      </c>
      <c r="BK36">
        <v>0.57999999999999996</v>
      </c>
      <c r="BL36">
        <v>1.35</v>
      </c>
      <c r="BM36">
        <v>0.77</v>
      </c>
      <c r="BN36">
        <v>0.48</v>
      </c>
      <c r="BO36">
        <v>2.89</v>
      </c>
      <c r="BP36">
        <v>0.67</v>
      </c>
      <c r="BQ36">
        <v>0.57999999999999996</v>
      </c>
      <c r="BR36">
        <v>0</v>
      </c>
      <c r="BS36">
        <v>25.93</v>
      </c>
      <c r="BT36">
        <v>67.38</v>
      </c>
      <c r="BU36">
        <v>0</v>
      </c>
      <c r="BV36">
        <v>35</v>
      </c>
      <c r="BW36">
        <v>15</v>
      </c>
    </row>
    <row r="37" spans="1:75">
      <c r="A37" t="s">
        <v>331</v>
      </c>
      <c r="G37" t="s">
        <v>79</v>
      </c>
      <c r="H37" s="115">
        <v>528.96</v>
      </c>
      <c r="I37" s="88">
        <v>204.61999999999998</v>
      </c>
      <c r="J37" s="88">
        <v>299.96000000000004</v>
      </c>
      <c r="K37" s="88">
        <v>0.96</v>
      </c>
      <c r="L37" s="88">
        <v>9.620000000000001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96.25</v>
      </c>
      <c r="Y37">
        <v>0</v>
      </c>
      <c r="Z37">
        <v>12.9</v>
      </c>
      <c r="AA37">
        <v>0</v>
      </c>
      <c r="AB37">
        <v>28.54</v>
      </c>
      <c r="AC37">
        <v>0.96</v>
      </c>
      <c r="AD37">
        <v>16.36</v>
      </c>
      <c r="AE37">
        <v>28.88</v>
      </c>
      <c r="AF37">
        <v>17.32</v>
      </c>
      <c r="AG37">
        <v>185.28</v>
      </c>
      <c r="AH37">
        <v>0</v>
      </c>
      <c r="AI37">
        <v>0</v>
      </c>
      <c r="AJ37">
        <v>0</v>
      </c>
      <c r="AK37">
        <v>66.17</v>
      </c>
      <c r="AL37">
        <v>0</v>
      </c>
      <c r="AM37">
        <v>0.72</v>
      </c>
      <c r="AN37">
        <v>96.25</v>
      </c>
      <c r="AO37">
        <v>0</v>
      </c>
      <c r="AP37">
        <v>0</v>
      </c>
      <c r="AQ37">
        <v>14.44</v>
      </c>
      <c r="AR37">
        <v>0</v>
      </c>
      <c r="AS37">
        <v>45.48</v>
      </c>
      <c r="AT37">
        <v>21.72</v>
      </c>
      <c r="AU37">
        <v>51.16</v>
      </c>
      <c r="AV37">
        <v>0</v>
      </c>
      <c r="AW37">
        <v>190.2</v>
      </c>
      <c r="AX37">
        <v>0.96</v>
      </c>
      <c r="AY37">
        <v>8.66</v>
      </c>
      <c r="AZ37">
        <v>0</v>
      </c>
      <c r="BA37">
        <v>0</v>
      </c>
      <c r="BB37">
        <v>0</v>
      </c>
      <c r="BC37">
        <v>0.96</v>
      </c>
      <c r="BD37">
        <v>0.39</v>
      </c>
      <c r="BE37">
        <v>0.52</v>
      </c>
      <c r="BF37">
        <v>0.93</v>
      </c>
      <c r="BG37">
        <v>0.95</v>
      </c>
      <c r="BH37">
        <v>1.01</v>
      </c>
      <c r="BI37">
        <v>0.87</v>
      </c>
      <c r="BJ37">
        <v>0.61</v>
      </c>
      <c r="BK37">
        <v>0.57999999999999996</v>
      </c>
      <c r="BL37">
        <v>1.35</v>
      </c>
      <c r="BM37">
        <v>0.77</v>
      </c>
      <c r="BN37">
        <v>0.48</v>
      </c>
      <c r="BO37">
        <v>2.89</v>
      </c>
      <c r="BP37">
        <v>0.67</v>
      </c>
      <c r="BQ37">
        <v>0.57999999999999996</v>
      </c>
      <c r="BR37">
        <v>0</v>
      </c>
      <c r="BS37">
        <v>25.93</v>
      </c>
      <c r="BT37">
        <v>67.38</v>
      </c>
      <c r="BU37">
        <v>0</v>
      </c>
      <c r="BV37">
        <v>38.5</v>
      </c>
      <c r="BW37">
        <v>16.5</v>
      </c>
    </row>
    <row r="38" spans="1:75">
      <c r="A38" t="s">
        <v>332</v>
      </c>
      <c r="G38" t="s">
        <v>80</v>
      </c>
      <c r="H38" s="115">
        <v>535.26</v>
      </c>
      <c r="I38" s="88">
        <v>207.31999999999996</v>
      </c>
      <c r="J38" s="88">
        <v>299.96000000000004</v>
      </c>
      <c r="K38" s="88">
        <v>0.96</v>
      </c>
      <c r="L38" s="88">
        <v>9.620000000000001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96.25</v>
      </c>
      <c r="Y38">
        <v>0</v>
      </c>
      <c r="Z38">
        <v>12.9</v>
      </c>
      <c r="AA38">
        <v>0</v>
      </c>
      <c r="AB38">
        <v>28.54</v>
      </c>
      <c r="AC38">
        <v>0.96</v>
      </c>
      <c r="AD38">
        <v>16.36</v>
      </c>
      <c r="AE38">
        <v>28.88</v>
      </c>
      <c r="AF38">
        <v>17.32</v>
      </c>
      <c r="AG38">
        <v>185.28</v>
      </c>
      <c r="AH38">
        <v>0</v>
      </c>
      <c r="AI38">
        <v>0</v>
      </c>
      <c r="AJ38">
        <v>0</v>
      </c>
      <c r="AK38">
        <v>66.17</v>
      </c>
      <c r="AL38">
        <v>0</v>
      </c>
      <c r="AM38">
        <v>0.72</v>
      </c>
      <c r="AN38">
        <v>96.25</v>
      </c>
      <c r="AO38">
        <v>0</v>
      </c>
      <c r="AP38">
        <v>0</v>
      </c>
      <c r="AQ38">
        <v>14.44</v>
      </c>
      <c r="AR38">
        <v>0</v>
      </c>
      <c r="AS38">
        <v>45.48</v>
      </c>
      <c r="AT38">
        <v>21.72</v>
      </c>
      <c r="AU38">
        <v>51.16</v>
      </c>
      <c r="AV38">
        <v>0</v>
      </c>
      <c r="AW38">
        <v>190.2</v>
      </c>
      <c r="AX38">
        <v>0.96</v>
      </c>
      <c r="AY38">
        <v>8.66</v>
      </c>
      <c r="AZ38">
        <v>0</v>
      </c>
      <c r="BA38">
        <v>0</v>
      </c>
      <c r="BB38">
        <v>0</v>
      </c>
      <c r="BC38">
        <v>0.96</v>
      </c>
      <c r="BD38">
        <v>0.39</v>
      </c>
      <c r="BE38">
        <v>0.52</v>
      </c>
      <c r="BF38">
        <v>0.93</v>
      </c>
      <c r="BG38">
        <v>0.95</v>
      </c>
      <c r="BH38">
        <v>1.01</v>
      </c>
      <c r="BI38">
        <v>0.87</v>
      </c>
      <c r="BJ38">
        <v>0.61</v>
      </c>
      <c r="BK38">
        <v>0.57999999999999996</v>
      </c>
      <c r="BL38">
        <v>1.35</v>
      </c>
      <c r="BM38">
        <v>0.77</v>
      </c>
      <c r="BN38">
        <v>0.48</v>
      </c>
      <c r="BO38">
        <v>2.89</v>
      </c>
      <c r="BP38">
        <v>0.67</v>
      </c>
      <c r="BQ38">
        <v>0.57999999999999996</v>
      </c>
      <c r="BR38">
        <v>0</v>
      </c>
      <c r="BS38">
        <v>25.93</v>
      </c>
      <c r="BT38">
        <v>67.38</v>
      </c>
      <c r="BU38">
        <v>0</v>
      </c>
      <c r="BV38">
        <v>44.8</v>
      </c>
      <c r="BW38">
        <v>19.2</v>
      </c>
    </row>
    <row r="39" spans="1:75">
      <c r="A39" t="s">
        <v>333</v>
      </c>
      <c r="G39" t="s">
        <v>81</v>
      </c>
      <c r="H39" s="115">
        <v>543.19999999999993</v>
      </c>
      <c r="I39" s="88">
        <v>210.61999999999998</v>
      </c>
      <c r="J39" s="88">
        <v>299.96000000000004</v>
      </c>
      <c r="K39" s="88">
        <v>49.08</v>
      </c>
      <c r="L39" s="88">
        <v>9.620000000000001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96.25</v>
      </c>
      <c r="Y39">
        <v>0</v>
      </c>
      <c r="Z39">
        <v>12.9</v>
      </c>
      <c r="AA39">
        <v>0</v>
      </c>
      <c r="AB39">
        <v>28.54</v>
      </c>
      <c r="AC39">
        <v>0.96</v>
      </c>
      <c r="AD39">
        <v>16.36</v>
      </c>
      <c r="AE39">
        <v>28.88</v>
      </c>
      <c r="AF39">
        <v>17.32</v>
      </c>
      <c r="AG39">
        <v>185.28</v>
      </c>
      <c r="AH39">
        <v>0</v>
      </c>
      <c r="AI39">
        <v>0</v>
      </c>
      <c r="AJ39">
        <v>0</v>
      </c>
      <c r="AK39">
        <v>66.17</v>
      </c>
      <c r="AL39">
        <v>0</v>
      </c>
      <c r="AM39">
        <v>0.96</v>
      </c>
      <c r="AN39">
        <v>96.25</v>
      </c>
      <c r="AO39">
        <v>0</v>
      </c>
      <c r="AP39">
        <v>0</v>
      </c>
      <c r="AQ39">
        <v>14.44</v>
      </c>
      <c r="AR39">
        <v>0</v>
      </c>
      <c r="AS39">
        <v>45.48</v>
      </c>
      <c r="AT39">
        <v>21.72</v>
      </c>
      <c r="AU39">
        <v>51.16</v>
      </c>
      <c r="AV39">
        <v>0</v>
      </c>
      <c r="AW39">
        <v>190.2</v>
      </c>
      <c r="AX39">
        <v>0.96</v>
      </c>
      <c r="AY39">
        <v>8.66</v>
      </c>
      <c r="AZ39">
        <v>0</v>
      </c>
      <c r="BA39">
        <v>48.12</v>
      </c>
      <c r="BB39">
        <v>0</v>
      </c>
      <c r="BC39">
        <v>0.96</v>
      </c>
      <c r="BD39">
        <v>0.39</v>
      </c>
      <c r="BE39">
        <v>0.52</v>
      </c>
      <c r="BF39">
        <v>0.93</v>
      </c>
      <c r="BG39">
        <v>0.95</v>
      </c>
      <c r="BH39">
        <v>1.01</v>
      </c>
      <c r="BI39">
        <v>0.87</v>
      </c>
      <c r="BJ39">
        <v>0.61</v>
      </c>
      <c r="BK39">
        <v>0.57999999999999996</v>
      </c>
      <c r="BL39">
        <v>1.35</v>
      </c>
      <c r="BM39">
        <v>0.77</v>
      </c>
      <c r="BN39">
        <v>0.48</v>
      </c>
      <c r="BO39">
        <v>2.89</v>
      </c>
      <c r="BP39">
        <v>0.67</v>
      </c>
      <c r="BQ39">
        <v>0.57999999999999996</v>
      </c>
      <c r="BR39">
        <v>0</v>
      </c>
      <c r="BS39">
        <v>25.93</v>
      </c>
      <c r="BT39">
        <v>67.38</v>
      </c>
      <c r="BU39">
        <v>0</v>
      </c>
      <c r="BV39">
        <v>52.5</v>
      </c>
      <c r="BW39">
        <v>22.5</v>
      </c>
    </row>
    <row r="40" spans="1:75">
      <c r="A40" t="s">
        <v>354</v>
      </c>
      <c r="G40" t="s">
        <v>82</v>
      </c>
      <c r="H40" s="115">
        <v>549.49999999999989</v>
      </c>
      <c r="I40" s="88">
        <v>213.31999999999996</v>
      </c>
      <c r="J40" s="88">
        <v>299.96000000000004</v>
      </c>
      <c r="K40" s="88">
        <v>49.08</v>
      </c>
      <c r="L40" s="88">
        <v>9.620000000000001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96.25</v>
      </c>
      <c r="Y40">
        <v>0</v>
      </c>
      <c r="Z40">
        <v>12.9</v>
      </c>
      <c r="AA40">
        <v>0</v>
      </c>
      <c r="AB40">
        <v>28.54</v>
      </c>
      <c r="AC40">
        <v>0.96</v>
      </c>
      <c r="AD40">
        <v>16.36</v>
      </c>
      <c r="AE40">
        <v>28.88</v>
      </c>
      <c r="AF40">
        <v>17.32</v>
      </c>
      <c r="AG40">
        <v>185.28</v>
      </c>
      <c r="AH40">
        <v>0</v>
      </c>
      <c r="AI40">
        <v>0</v>
      </c>
      <c r="AJ40">
        <v>0</v>
      </c>
      <c r="AK40">
        <v>66.17</v>
      </c>
      <c r="AL40">
        <v>0</v>
      </c>
      <c r="AM40">
        <v>0.96</v>
      </c>
      <c r="AN40">
        <v>96.25</v>
      </c>
      <c r="AO40">
        <v>0</v>
      </c>
      <c r="AP40">
        <v>0</v>
      </c>
      <c r="AQ40">
        <v>14.44</v>
      </c>
      <c r="AR40">
        <v>0</v>
      </c>
      <c r="AS40">
        <v>45.48</v>
      </c>
      <c r="AT40">
        <v>21.72</v>
      </c>
      <c r="AU40">
        <v>51.16</v>
      </c>
      <c r="AV40">
        <v>0</v>
      </c>
      <c r="AW40">
        <v>190.2</v>
      </c>
      <c r="AX40">
        <v>0.96</v>
      </c>
      <c r="AY40">
        <v>8.66</v>
      </c>
      <c r="AZ40">
        <v>0</v>
      </c>
      <c r="BA40">
        <v>48.12</v>
      </c>
      <c r="BB40">
        <v>0</v>
      </c>
      <c r="BC40">
        <v>0.96</v>
      </c>
      <c r="BD40">
        <v>0.39</v>
      </c>
      <c r="BE40">
        <v>0.52</v>
      </c>
      <c r="BF40">
        <v>0.93</v>
      </c>
      <c r="BG40">
        <v>0.95</v>
      </c>
      <c r="BH40">
        <v>1.01</v>
      </c>
      <c r="BI40">
        <v>0.87</v>
      </c>
      <c r="BJ40">
        <v>0.61</v>
      </c>
      <c r="BK40">
        <v>0.57999999999999996</v>
      </c>
      <c r="BL40">
        <v>1.35</v>
      </c>
      <c r="BM40">
        <v>0.77</v>
      </c>
      <c r="BN40">
        <v>0.48</v>
      </c>
      <c r="BO40">
        <v>2.89</v>
      </c>
      <c r="BP40">
        <v>0.67</v>
      </c>
      <c r="BQ40">
        <v>0.57999999999999996</v>
      </c>
      <c r="BR40">
        <v>0</v>
      </c>
      <c r="BS40">
        <v>25.93</v>
      </c>
      <c r="BT40">
        <v>67.38</v>
      </c>
      <c r="BU40">
        <v>0</v>
      </c>
      <c r="BV40">
        <v>58.8</v>
      </c>
      <c r="BW40">
        <v>25.2</v>
      </c>
    </row>
    <row r="41" spans="1:75">
      <c r="A41" t="s">
        <v>355</v>
      </c>
      <c r="G41" t="s">
        <v>83</v>
      </c>
      <c r="H41" s="115">
        <v>553.69999999999993</v>
      </c>
      <c r="I41" s="88">
        <v>215.11999999999998</v>
      </c>
      <c r="J41" s="88">
        <v>299.96000000000004</v>
      </c>
      <c r="K41" s="88">
        <v>49.08</v>
      </c>
      <c r="L41" s="88">
        <v>9.620000000000001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96.25</v>
      </c>
      <c r="Y41">
        <v>0</v>
      </c>
      <c r="Z41">
        <v>12.9</v>
      </c>
      <c r="AA41">
        <v>0</v>
      </c>
      <c r="AB41">
        <v>28.54</v>
      </c>
      <c r="AC41">
        <v>0.96</v>
      </c>
      <c r="AD41">
        <v>16.36</v>
      </c>
      <c r="AE41">
        <v>28.88</v>
      </c>
      <c r="AF41">
        <v>17.32</v>
      </c>
      <c r="AG41">
        <v>185.28</v>
      </c>
      <c r="AH41">
        <v>0</v>
      </c>
      <c r="AI41">
        <v>0</v>
      </c>
      <c r="AJ41">
        <v>0</v>
      </c>
      <c r="AK41">
        <v>66.17</v>
      </c>
      <c r="AL41">
        <v>0</v>
      </c>
      <c r="AM41">
        <v>0.96</v>
      </c>
      <c r="AN41">
        <v>96.25</v>
      </c>
      <c r="AO41">
        <v>0</v>
      </c>
      <c r="AP41">
        <v>0</v>
      </c>
      <c r="AQ41">
        <v>14.44</v>
      </c>
      <c r="AR41">
        <v>0</v>
      </c>
      <c r="AS41">
        <v>45.48</v>
      </c>
      <c r="AT41">
        <v>21.72</v>
      </c>
      <c r="AU41">
        <v>51.16</v>
      </c>
      <c r="AV41">
        <v>0</v>
      </c>
      <c r="AW41">
        <v>190.2</v>
      </c>
      <c r="AX41">
        <v>0.96</v>
      </c>
      <c r="AY41">
        <v>8.66</v>
      </c>
      <c r="AZ41">
        <v>0</v>
      </c>
      <c r="BA41">
        <v>48.12</v>
      </c>
      <c r="BB41">
        <v>0</v>
      </c>
      <c r="BC41">
        <v>0.96</v>
      </c>
      <c r="BD41">
        <v>0.39</v>
      </c>
      <c r="BE41">
        <v>0.52</v>
      </c>
      <c r="BF41">
        <v>0.93</v>
      </c>
      <c r="BG41">
        <v>0.95</v>
      </c>
      <c r="BH41">
        <v>1.01</v>
      </c>
      <c r="BI41">
        <v>0.87</v>
      </c>
      <c r="BJ41">
        <v>0.61</v>
      </c>
      <c r="BK41">
        <v>0.57999999999999996</v>
      </c>
      <c r="BL41">
        <v>1.35</v>
      </c>
      <c r="BM41">
        <v>0.77</v>
      </c>
      <c r="BN41">
        <v>0.48</v>
      </c>
      <c r="BO41">
        <v>2.89</v>
      </c>
      <c r="BP41">
        <v>0.67</v>
      </c>
      <c r="BQ41">
        <v>0.57999999999999996</v>
      </c>
      <c r="BR41">
        <v>0</v>
      </c>
      <c r="BS41">
        <v>25.93</v>
      </c>
      <c r="BT41">
        <v>67.38</v>
      </c>
      <c r="BU41">
        <v>0</v>
      </c>
      <c r="BV41">
        <v>63</v>
      </c>
      <c r="BW41">
        <v>27</v>
      </c>
    </row>
    <row r="42" spans="1:75">
      <c r="A42" t="s">
        <v>356</v>
      </c>
      <c r="G42" t="s">
        <v>84</v>
      </c>
      <c r="H42" s="115">
        <v>557.19999999999993</v>
      </c>
      <c r="I42" s="88">
        <v>216.61999999999998</v>
      </c>
      <c r="J42" s="88">
        <v>299.96000000000004</v>
      </c>
      <c r="K42" s="88">
        <v>49.08</v>
      </c>
      <c r="L42" s="88">
        <v>9.620000000000001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96.25</v>
      </c>
      <c r="Y42">
        <v>0</v>
      </c>
      <c r="Z42">
        <v>12.9</v>
      </c>
      <c r="AA42">
        <v>0</v>
      </c>
      <c r="AB42">
        <v>28.54</v>
      </c>
      <c r="AC42">
        <v>0.96</v>
      </c>
      <c r="AD42">
        <v>16.36</v>
      </c>
      <c r="AE42">
        <v>28.88</v>
      </c>
      <c r="AF42">
        <v>17.32</v>
      </c>
      <c r="AG42">
        <v>185.28</v>
      </c>
      <c r="AH42">
        <v>0</v>
      </c>
      <c r="AI42">
        <v>0</v>
      </c>
      <c r="AJ42">
        <v>0</v>
      </c>
      <c r="AK42">
        <v>66.17</v>
      </c>
      <c r="AL42">
        <v>0</v>
      </c>
      <c r="AM42">
        <v>0.96</v>
      </c>
      <c r="AN42">
        <v>96.25</v>
      </c>
      <c r="AO42">
        <v>0</v>
      </c>
      <c r="AP42">
        <v>0</v>
      </c>
      <c r="AQ42">
        <v>14.44</v>
      </c>
      <c r="AR42">
        <v>0</v>
      </c>
      <c r="AS42">
        <v>45.48</v>
      </c>
      <c r="AT42">
        <v>21.72</v>
      </c>
      <c r="AU42">
        <v>51.16</v>
      </c>
      <c r="AV42">
        <v>0</v>
      </c>
      <c r="AW42">
        <v>190.2</v>
      </c>
      <c r="AX42">
        <v>0.96</v>
      </c>
      <c r="AY42">
        <v>8.66</v>
      </c>
      <c r="AZ42">
        <v>0</v>
      </c>
      <c r="BA42">
        <v>48.12</v>
      </c>
      <c r="BB42">
        <v>0</v>
      </c>
      <c r="BC42">
        <v>0.96</v>
      </c>
      <c r="BD42">
        <v>0.39</v>
      </c>
      <c r="BE42">
        <v>0.52</v>
      </c>
      <c r="BF42">
        <v>0.93</v>
      </c>
      <c r="BG42">
        <v>0.95</v>
      </c>
      <c r="BH42">
        <v>1.01</v>
      </c>
      <c r="BI42">
        <v>0.87</v>
      </c>
      <c r="BJ42">
        <v>0.61</v>
      </c>
      <c r="BK42">
        <v>0.57999999999999996</v>
      </c>
      <c r="BL42">
        <v>1.35</v>
      </c>
      <c r="BM42">
        <v>0.77</v>
      </c>
      <c r="BN42">
        <v>0.48</v>
      </c>
      <c r="BO42">
        <v>2.89</v>
      </c>
      <c r="BP42">
        <v>0.67</v>
      </c>
      <c r="BQ42">
        <v>0.57999999999999996</v>
      </c>
      <c r="BR42">
        <v>0</v>
      </c>
      <c r="BS42">
        <v>25.93</v>
      </c>
      <c r="BT42">
        <v>67.38</v>
      </c>
      <c r="BU42">
        <v>0</v>
      </c>
      <c r="BV42">
        <v>66.5</v>
      </c>
      <c r="BW42">
        <v>28.5</v>
      </c>
    </row>
    <row r="43" spans="1:75">
      <c r="A43" t="s">
        <v>362</v>
      </c>
      <c r="G43" t="s">
        <v>85</v>
      </c>
      <c r="H43" s="115">
        <v>557.19999999999993</v>
      </c>
      <c r="I43" s="88">
        <v>216.61999999999998</v>
      </c>
      <c r="J43" s="88">
        <v>299.96000000000004</v>
      </c>
      <c r="K43" s="88">
        <v>49.08</v>
      </c>
      <c r="L43" s="88">
        <v>3.84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96.25</v>
      </c>
      <c r="Y43">
        <v>0</v>
      </c>
      <c r="Z43">
        <v>12.9</v>
      </c>
      <c r="AA43">
        <v>0</v>
      </c>
      <c r="AB43">
        <v>28.54</v>
      </c>
      <c r="AC43">
        <v>0.96</v>
      </c>
      <c r="AD43">
        <v>16.36</v>
      </c>
      <c r="AE43">
        <v>28.88</v>
      </c>
      <c r="AF43">
        <v>17.32</v>
      </c>
      <c r="AG43">
        <v>185.28</v>
      </c>
      <c r="AH43">
        <v>0</v>
      </c>
      <c r="AI43">
        <v>0</v>
      </c>
      <c r="AJ43">
        <v>0</v>
      </c>
      <c r="AK43">
        <v>66.17</v>
      </c>
      <c r="AL43">
        <v>0</v>
      </c>
      <c r="AM43">
        <v>0.96</v>
      </c>
      <c r="AN43">
        <v>96.25</v>
      </c>
      <c r="AO43">
        <v>0</v>
      </c>
      <c r="AP43">
        <v>0</v>
      </c>
      <c r="AQ43">
        <v>14.44</v>
      </c>
      <c r="AR43">
        <v>0</v>
      </c>
      <c r="AS43">
        <v>45.48</v>
      </c>
      <c r="AT43">
        <v>21.72</v>
      </c>
      <c r="AU43">
        <v>51.16</v>
      </c>
      <c r="AV43">
        <v>0</v>
      </c>
      <c r="AW43">
        <v>190.2</v>
      </c>
      <c r="AX43">
        <v>1.92</v>
      </c>
      <c r="AY43">
        <v>1.92</v>
      </c>
      <c r="AZ43">
        <v>0</v>
      </c>
      <c r="BA43">
        <v>48.12</v>
      </c>
      <c r="BB43">
        <v>0</v>
      </c>
      <c r="BC43">
        <v>0.96</v>
      </c>
      <c r="BD43">
        <v>0.39</v>
      </c>
      <c r="BE43">
        <v>0.52</v>
      </c>
      <c r="BF43">
        <v>0.93</v>
      </c>
      <c r="BG43">
        <v>0.95</v>
      </c>
      <c r="BH43">
        <v>1.01</v>
      </c>
      <c r="BI43">
        <v>0.87</v>
      </c>
      <c r="BJ43">
        <v>0.61</v>
      </c>
      <c r="BK43">
        <v>0.57999999999999996</v>
      </c>
      <c r="BL43">
        <v>1.35</v>
      </c>
      <c r="BM43">
        <v>0.77</v>
      </c>
      <c r="BN43">
        <v>0.48</v>
      </c>
      <c r="BO43">
        <v>2.89</v>
      </c>
      <c r="BP43">
        <v>0.67</v>
      </c>
      <c r="BQ43">
        <v>0.57999999999999996</v>
      </c>
      <c r="BR43">
        <v>0</v>
      </c>
      <c r="BS43">
        <v>25.93</v>
      </c>
      <c r="BT43">
        <v>67.38</v>
      </c>
      <c r="BU43">
        <v>0</v>
      </c>
      <c r="BV43">
        <v>66.5</v>
      </c>
      <c r="BW43">
        <v>28.5</v>
      </c>
    </row>
    <row r="44" spans="1:75">
      <c r="A44" t="s">
        <v>366</v>
      </c>
      <c r="G44" t="s">
        <v>86</v>
      </c>
      <c r="H44" s="115">
        <v>560.69999999999993</v>
      </c>
      <c r="I44" s="88">
        <v>218.11999999999998</v>
      </c>
      <c r="J44" s="88">
        <v>299.96000000000004</v>
      </c>
      <c r="K44" s="88">
        <v>49.08</v>
      </c>
      <c r="L44" s="88">
        <v>3.84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96.25</v>
      </c>
      <c r="Y44">
        <v>0</v>
      </c>
      <c r="Z44">
        <v>12.9</v>
      </c>
      <c r="AA44">
        <v>0</v>
      </c>
      <c r="AB44">
        <v>28.54</v>
      </c>
      <c r="AC44">
        <v>0.96</v>
      </c>
      <c r="AD44">
        <v>16.36</v>
      </c>
      <c r="AE44">
        <v>28.88</v>
      </c>
      <c r="AF44">
        <v>17.32</v>
      </c>
      <c r="AG44">
        <v>185.28</v>
      </c>
      <c r="AH44">
        <v>0</v>
      </c>
      <c r="AI44">
        <v>0</v>
      </c>
      <c r="AJ44">
        <v>0</v>
      </c>
      <c r="AK44">
        <v>66.17</v>
      </c>
      <c r="AL44">
        <v>0</v>
      </c>
      <c r="AM44">
        <v>0.96</v>
      </c>
      <c r="AN44">
        <v>96.25</v>
      </c>
      <c r="AO44">
        <v>0</v>
      </c>
      <c r="AP44">
        <v>0</v>
      </c>
      <c r="AQ44">
        <v>14.44</v>
      </c>
      <c r="AR44">
        <v>0</v>
      </c>
      <c r="AS44">
        <v>45.48</v>
      </c>
      <c r="AT44">
        <v>21.72</v>
      </c>
      <c r="AU44">
        <v>51.16</v>
      </c>
      <c r="AV44">
        <v>0</v>
      </c>
      <c r="AW44">
        <v>190.2</v>
      </c>
      <c r="AX44">
        <v>1.92</v>
      </c>
      <c r="AY44">
        <v>1.92</v>
      </c>
      <c r="AZ44">
        <v>0</v>
      </c>
      <c r="BA44">
        <v>48.12</v>
      </c>
      <c r="BB44">
        <v>0</v>
      </c>
      <c r="BC44">
        <v>0.96</v>
      </c>
      <c r="BD44">
        <v>0.39</v>
      </c>
      <c r="BE44">
        <v>0.52</v>
      </c>
      <c r="BF44">
        <v>0.93</v>
      </c>
      <c r="BG44">
        <v>0.95</v>
      </c>
      <c r="BH44">
        <v>1.01</v>
      </c>
      <c r="BI44">
        <v>0.87</v>
      </c>
      <c r="BJ44">
        <v>0.61</v>
      </c>
      <c r="BK44">
        <v>0.57999999999999996</v>
      </c>
      <c r="BL44">
        <v>1.35</v>
      </c>
      <c r="BM44">
        <v>0.77</v>
      </c>
      <c r="BN44">
        <v>0.48</v>
      </c>
      <c r="BO44">
        <v>2.89</v>
      </c>
      <c r="BP44">
        <v>0.67</v>
      </c>
      <c r="BQ44">
        <v>0.57999999999999996</v>
      </c>
      <c r="BR44">
        <v>0</v>
      </c>
      <c r="BS44">
        <v>25.93</v>
      </c>
      <c r="BT44">
        <v>67.38</v>
      </c>
      <c r="BU44">
        <v>0</v>
      </c>
      <c r="BV44">
        <v>70</v>
      </c>
      <c r="BW44">
        <v>30</v>
      </c>
    </row>
    <row r="45" spans="1:75">
      <c r="A45" t="s">
        <v>389</v>
      </c>
      <c r="G45" t="s">
        <v>87</v>
      </c>
      <c r="H45" s="115">
        <v>560.69999999999993</v>
      </c>
      <c r="I45" s="88">
        <v>218.11999999999998</v>
      </c>
      <c r="J45" s="88">
        <v>299.96000000000004</v>
      </c>
      <c r="K45" s="88">
        <v>49.08</v>
      </c>
      <c r="L45" s="88">
        <v>3.84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96.25</v>
      </c>
      <c r="Y45">
        <v>0</v>
      </c>
      <c r="Z45">
        <v>12.9</v>
      </c>
      <c r="AA45">
        <v>0</v>
      </c>
      <c r="AB45">
        <v>28.54</v>
      </c>
      <c r="AC45">
        <v>0.96</v>
      </c>
      <c r="AD45">
        <v>16.36</v>
      </c>
      <c r="AE45">
        <v>28.88</v>
      </c>
      <c r="AF45">
        <v>17.32</v>
      </c>
      <c r="AG45">
        <v>185.28</v>
      </c>
      <c r="AH45">
        <v>0</v>
      </c>
      <c r="AI45">
        <v>0</v>
      </c>
      <c r="AJ45">
        <v>0</v>
      </c>
      <c r="AK45">
        <v>66.17</v>
      </c>
      <c r="AL45">
        <v>0</v>
      </c>
      <c r="AM45">
        <v>0.96</v>
      </c>
      <c r="AN45">
        <v>96.25</v>
      </c>
      <c r="AO45">
        <v>0</v>
      </c>
      <c r="AP45">
        <v>0</v>
      </c>
      <c r="AQ45">
        <v>14.44</v>
      </c>
      <c r="AR45">
        <v>0</v>
      </c>
      <c r="AS45">
        <v>45.48</v>
      </c>
      <c r="AT45">
        <v>21.72</v>
      </c>
      <c r="AU45">
        <v>51.16</v>
      </c>
      <c r="AV45">
        <v>0</v>
      </c>
      <c r="AW45">
        <v>190.2</v>
      </c>
      <c r="AX45">
        <v>1.92</v>
      </c>
      <c r="AY45">
        <v>1.92</v>
      </c>
      <c r="AZ45">
        <v>0</v>
      </c>
      <c r="BA45">
        <v>48.12</v>
      </c>
      <c r="BB45">
        <v>0</v>
      </c>
      <c r="BC45">
        <v>0.96</v>
      </c>
      <c r="BD45">
        <v>0.39</v>
      </c>
      <c r="BE45">
        <v>0.52</v>
      </c>
      <c r="BF45">
        <v>0.93</v>
      </c>
      <c r="BG45">
        <v>0.95</v>
      </c>
      <c r="BH45">
        <v>1.01</v>
      </c>
      <c r="BI45">
        <v>0.87</v>
      </c>
      <c r="BJ45">
        <v>0.61</v>
      </c>
      <c r="BK45">
        <v>0.57999999999999996</v>
      </c>
      <c r="BL45">
        <v>1.35</v>
      </c>
      <c r="BM45">
        <v>0.77</v>
      </c>
      <c r="BN45">
        <v>0.48</v>
      </c>
      <c r="BO45">
        <v>2.89</v>
      </c>
      <c r="BP45">
        <v>0.67</v>
      </c>
      <c r="BQ45">
        <v>0.57999999999999996</v>
      </c>
      <c r="BR45">
        <v>0</v>
      </c>
      <c r="BS45">
        <v>25.93</v>
      </c>
      <c r="BT45">
        <v>67.38</v>
      </c>
      <c r="BU45">
        <v>0</v>
      </c>
      <c r="BV45">
        <v>70</v>
      </c>
      <c r="BW45">
        <v>30</v>
      </c>
    </row>
    <row r="46" spans="1:75">
      <c r="A46" t="s">
        <v>390</v>
      </c>
      <c r="G46" t="s">
        <v>88</v>
      </c>
      <c r="H46" s="115">
        <v>560.69999999999993</v>
      </c>
      <c r="I46" s="88">
        <v>218.11999999999998</v>
      </c>
      <c r="J46" s="88">
        <v>299.96000000000004</v>
      </c>
      <c r="K46" s="88">
        <v>49.08</v>
      </c>
      <c r="L46" s="88">
        <v>3.84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96.25</v>
      </c>
      <c r="Y46">
        <v>0</v>
      </c>
      <c r="Z46">
        <v>12.9</v>
      </c>
      <c r="AA46">
        <v>0</v>
      </c>
      <c r="AB46">
        <v>28.54</v>
      </c>
      <c r="AC46">
        <v>0.96</v>
      </c>
      <c r="AD46">
        <v>16.36</v>
      </c>
      <c r="AE46">
        <v>28.88</v>
      </c>
      <c r="AF46">
        <v>17.32</v>
      </c>
      <c r="AG46">
        <v>185.28</v>
      </c>
      <c r="AH46">
        <v>0</v>
      </c>
      <c r="AI46">
        <v>0</v>
      </c>
      <c r="AJ46">
        <v>0</v>
      </c>
      <c r="AK46">
        <v>66.17</v>
      </c>
      <c r="AL46">
        <v>0</v>
      </c>
      <c r="AM46">
        <v>0.96</v>
      </c>
      <c r="AN46">
        <v>96.25</v>
      </c>
      <c r="AO46">
        <v>0</v>
      </c>
      <c r="AP46">
        <v>0</v>
      </c>
      <c r="AQ46">
        <v>14.44</v>
      </c>
      <c r="AR46">
        <v>0</v>
      </c>
      <c r="AS46">
        <v>45.48</v>
      </c>
      <c r="AT46">
        <v>21.72</v>
      </c>
      <c r="AU46">
        <v>51.16</v>
      </c>
      <c r="AV46">
        <v>0</v>
      </c>
      <c r="AW46">
        <v>190.2</v>
      </c>
      <c r="AX46">
        <v>1.92</v>
      </c>
      <c r="AY46">
        <v>1.92</v>
      </c>
      <c r="AZ46">
        <v>0</v>
      </c>
      <c r="BA46">
        <v>48.12</v>
      </c>
      <c r="BB46">
        <v>0</v>
      </c>
      <c r="BC46">
        <v>0.96</v>
      </c>
      <c r="BD46">
        <v>0.39</v>
      </c>
      <c r="BE46">
        <v>0.52</v>
      </c>
      <c r="BF46">
        <v>0.93</v>
      </c>
      <c r="BG46">
        <v>0.95</v>
      </c>
      <c r="BH46">
        <v>1.01</v>
      </c>
      <c r="BI46">
        <v>0.87</v>
      </c>
      <c r="BJ46">
        <v>0.61</v>
      </c>
      <c r="BK46">
        <v>0.57999999999999996</v>
      </c>
      <c r="BL46">
        <v>1.35</v>
      </c>
      <c r="BM46">
        <v>0.77</v>
      </c>
      <c r="BN46">
        <v>0.48</v>
      </c>
      <c r="BO46">
        <v>2.89</v>
      </c>
      <c r="BP46">
        <v>0.67</v>
      </c>
      <c r="BQ46">
        <v>0.57999999999999996</v>
      </c>
      <c r="BR46">
        <v>0</v>
      </c>
      <c r="BS46">
        <v>25.93</v>
      </c>
      <c r="BT46">
        <v>67.38</v>
      </c>
      <c r="BU46">
        <v>0</v>
      </c>
      <c r="BV46">
        <v>70</v>
      </c>
      <c r="BW46">
        <v>30</v>
      </c>
    </row>
    <row r="47" spans="1:75">
      <c r="A47" t="s">
        <v>394</v>
      </c>
      <c r="G47" t="s">
        <v>89</v>
      </c>
      <c r="H47" s="115">
        <v>560.69999999999993</v>
      </c>
      <c r="I47" s="88">
        <v>218.11999999999998</v>
      </c>
      <c r="J47" s="88">
        <v>299.96000000000004</v>
      </c>
      <c r="K47" s="88">
        <v>49.08</v>
      </c>
      <c r="L47" s="88">
        <v>3.84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96.25</v>
      </c>
      <c r="Y47">
        <v>0</v>
      </c>
      <c r="Z47">
        <v>12.9</v>
      </c>
      <c r="AA47">
        <v>0</v>
      </c>
      <c r="AB47">
        <v>28.54</v>
      </c>
      <c r="AC47">
        <v>0.96</v>
      </c>
      <c r="AD47">
        <v>16.36</v>
      </c>
      <c r="AE47">
        <v>28.88</v>
      </c>
      <c r="AF47">
        <v>17.32</v>
      </c>
      <c r="AG47">
        <v>185.28</v>
      </c>
      <c r="AH47">
        <v>0</v>
      </c>
      <c r="AI47">
        <v>0</v>
      </c>
      <c r="AJ47">
        <v>0</v>
      </c>
      <c r="AK47">
        <v>66.17</v>
      </c>
      <c r="AL47">
        <v>0</v>
      </c>
      <c r="AM47">
        <v>0.96</v>
      </c>
      <c r="AN47">
        <v>96.25</v>
      </c>
      <c r="AO47">
        <v>0</v>
      </c>
      <c r="AP47">
        <v>0</v>
      </c>
      <c r="AQ47">
        <v>14.44</v>
      </c>
      <c r="AR47">
        <v>0</v>
      </c>
      <c r="AS47">
        <v>45.48</v>
      </c>
      <c r="AT47">
        <v>21.72</v>
      </c>
      <c r="AU47">
        <v>51.16</v>
      </c>
      <c r="AV47">
        <v>0</v>
      </c>
      <c r="AW47">
        <v>190.2</v>
      </c>
      <c r="AX47">
        <v>1.92</v>
      </c>
      <c r="AY47">
        <v>1.92</v>
      </c>
      <c r="AZ47">
        <v>0</v>
      </c>
      <c r="BA47">
        <v>48.12</v>
      </c>
      <c r="BB47">
        <v>0</v>
      </c>
      <c r="BC47">
        <v>0.96</v>
      </c>
      <c r="BD47">
        <v>0.39</v>
      </c>
      <c r="BE47">
        <v>0.52</v>
      </c>
      <c r="BF47">
        <v>0.93</v>
      </c>
      <c r="BG47">
        <v>0.95</v>
      </c>
      <c r="BH47">
        <v>1.01</v>
      </c>
      <c r="BI47">
        <v>0.87</v>
      </c>
      <c r="BJ47">
        <v>0.61</v>
      </c>
      <c r="BK47">
        <v>0.57999999999999996</v>
      </c>
      <c r="BL47">
        <v>1.35</v>
      </c>
      <c r="BM47">
        <v>0.77</v>
      </c>
      <c r="BN47">
        <v>0.48</v>
      </c>
      <c r="BO47">
        <v>2.89</v>
      </c>
      <c r="BP47">
        <v>0.67</v>
      </c>
      <c r="BQ47">
        <v>0.57999999999999996</v>
      </c>
      <c r="BR47">
        <v>0</v>
      </c>
      <c r="BS47">
        <v>25.93</v>
      </c>
      <c r="BT47">
        <v>67.38</v>
      </c>
      <c r="BU47">
        <v>0</v>
      </c>
      <c r="BV47">
        <v>70</v>
      </c>
      <c r="BW47">
        <v>30</v>
      </c>
    </row>
    <row r="48" spans="1:75">
      <c r="A48" t="s">
        <v>398</v>
      </c>
      <c r="G48" t="s">
        <v>90</v>
      </c>
      <c r="H48" s="115">
        <v>560.69999999999993</v>
      </c>
      <c r="I48" s="88">
        <v>218.11999999999998</v>
      </c>
      <c r="J48" s="88">
        <v>299.96000000000004</v>
      </c>
      <c r="K48" s="88">
        <v>49.08</v>
      </c>
      <c r="L48" s="88">
        <v>3.84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96.25</v>
      </c>
      <c r="Y48">
        <v>0</v>
      </c>
      <c r="Z48">
        <v>12.9</v>
      </c>
      <c r="AA48">
        <v>0</v>
      </c>
      <c r="AB48">
        <v>28.54</v>
      </c>
      <c r="AC48">
        <v>0.96</v>
      </c>
      <c r="AD48">
        <v>16.36</v>
      </c>
      <c r="AE48">
        <v>28.88</v>
      </c>
      <c r="AF48">
        <v>17.32</v>
      </c>
      <c r="AG48">
        <v>185.28</v>
      </c>
      <c r="AH48">
        <v>0</v>
      </c>
      <c r="AI48">
        <v>0</v>
      </c>
      <c r="AJ48">
        <v>0</v>
      </c>
      <c r="AK48">
        <v>66.17</v>
      </c>
      <c r="AL48">
        <v>0</v>
      </c>
      <c r="AM48">
        <v>0.96</v>
      </c>
      <c r="AN48">
        <v>96.25</v>
      </c>
      <c r="AO48">
        <v>0</v>
      </c>
      <c r="AP48">
        <v>0</v>
      </c>
      <c r="AQ48">
        <v>14.44</v>
      </c>
      <c r="AR48">
        <v>0</v>
      </c>
      <c r="AS48">
        <v>45.48</v>
      </c>
      <c r="AT48">
        <v>21.72</v>
      </c>
      <c r="AU48">
        <v>51.16</v>
      </c>
      <c r="AV48">
        <v>0</v>
      </c>
      <c r="AW48">
        <v>190.2</v>
      </c>
      <c r="AX48">
        <v>1.92</v>
      </c>
      <c r="AY48">
        <v>1.92</v>
      </c>
      <c r="AZ48">
        <v>0</v>
      </c>
      <c r="BA48">
        <v>48.12</v>
      </c>
      <c r="BB48">
        <v>0</v>
      </c>
      <c r="BC48">
        <v>0.96</v>
      </c>
      <c r="BD48">
        <v>0.39</v>
      </c>
      <c r="BE48">
        <v>0.52</v>
      </c>
      <c r="BF48">
        <v>0.93</v>
      </c>
      <c r="BG48">
        <v>0.95</v>
      </c>
      <c r="BH48">
        <v>1.01</v>
      </c>
      <c r="BI48">
        <v>0.87</v>
      </c>
      <c r="BJ48">
        <v>0.61</v>
      </c>
      <c r="BK48">
        <v>0.57999999999999996</v>
      </c>
      <c r="BL48">
        <v>1.35</v>
      </c>
      <c r="BM48">
        <v>0.77</v>
      </c>
      <c r="BN48">
        <v>0.48</v>
      </c>
      <c r="BO48">
        <v>2.89</v>
      </c>
      <c r="BP48">
        <v>0.67</v>
      </c>
      <c r="BQ48">
        <v>0.57999999999999996</v>
      </c>
      <c r="BR48">
        <v>0</v>
      </c>
      <c r="BS48">
        <v>25.93</v>
      </c>
      <c r="BT48">
        <v>67.38</v>
      </c>
      <c r="BU48">
        <v>0</v>
      </c>
      <c r="BV48">
        <v>70</v>
      </c>
      <c r="BW48">
        <v>30</v>
      </c>
    </row>
    <row r="49" spans="1:75">
      <c r="A49" t="s">
        <v>399</v>
      </c>
      <c r="G49" t="s">
        <v>91</v>
      </c>
      <c r="H49" s="115">
        <v>567.69999999999993</v>
      </c>
      <c r="I49" s="88">
        <v>221.11999999999998</v>
      </c>
      <c r="J49" s="88">
        <v>299.96000000000004</v>
      </c>
      <c r="K49" s="88">
        <v>49.08</v>
      </c>
      <c r="L49" s="88">
        <v>3.84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96.25</v>
      </c>
      <c r="Y49">
        <v>0</v>
      </c>
      <c r="Z49">
        <v>12.9</v>
      </c>
      <c r="AA49">
        <v>0</v>
      </c>
      <c r="AB49">
        <v>28.54</v>
      </c>
      <c r="AC49">
        <v>0.96</v>
      </c>
      <c r="AD49">
        <v>16.36</v>
      </c>
      <c r="AE49">
        <v>28.88</v>
      </c>
      <c r="AF49">
        <v>17.32</v>
      </c>
      <c r="AG49">
        <v>185.28</v>
      </c>
      <c r="AH49">
        <v>0</v>
      </c>
      <c r="AI49">
        <v>0</v>
      </c>
      <c r="AJ49">
        <v>0</v>
      </c>
      <c r="AK49">
        <v>66.17</v>
      </c>
      <c r="AL49">
        <v>0</v>
      </c>
      <c r="AM49">
        <v>0.96</v>
      </c>
      <c r="AN49">
        <v>96.25</v>
      </c>
      <c r="AO49">
        <v>0</v>
      </c>
      <c r="AP49">
        <v>0</v>
      </c>
      <c r="AQ49">
        <v>14.44</v>
      </c>
      <c r="AR49">
        <v>0</v>
      </c>
      <c r="AS49">
        <v>45.48</v>
      </c>
      <c r="AT49">
        <v>21.72</v>
      </c>
      <c r="AU49">
        <v>51.16</v>
      </c>
      <c r="AV49">
        <v>0</v>
      </c>
      <c r="AW49">
        <v>190.2</v>
      </c>
      <c r="AX49">
        <v>1.92</v>
      </c>
      <c r="AY49">
        <v>1.92</v>
      </c>
      <c r="AZ49">
        <v>0</v>
      </c>
      <c r="BA49">
        <v>48.12</v>
      </c>
      <c r="BB49">
        <v>0</v>
      </c>
      <c r="BC49">
        <v>0.96</v>
      </c>
      <c r="BD49">
        <v>0.39</v>
      </c>
      <c r="BE49">
        <v>0.52</v>
      </c>
      <c r="BF49">
        <v>0.93</v>
      </c>
      <c r="BG49">
        <v>0.95</v>
      </c>
      <c r="BH49">
        <v>1.01</v>
      </c>
      <c r="BI49">
        <v>0.87</v>
      </c>
      <c r="BJ49">
        <v>0.61</v>
      </c>
      <c r="BK49">
        <v>0.57999999999999996</v>
      </c>
      <c r="BL49">
        <v>1.35</v>
      </c>
      <c r="BM49">
        <v>0.77</v>
      </c>
      <c r="BN49">
        <v>0.48</v>
      </c>
      <c r="BO49">
        <v>2.89</v>
      </c>
      <c r="BP49">
        <v>0.67</v>
      </c>
      <c r="BQ49">
        <v>0.57999999999999996</v>
      </c>
      <c r="BR49">
        <v>0</v>
      </c>
      <c r="BS49">
        <v>25.93</v>
      </c>
      <c r="BT49">
        <v>67.38</v>
      </c>
      <c r="BU49">
        <v>0</v>
      </c>
      <c r="BV49">
        <v>77</v>
      </c>
      <c r="BW49">
        <v>33</v>
      </c>
    </row>
    <row r="50" spans="1:75">
      <c r="A50" t="s">
        <v>400</v>
      </c>
      <c r="G50" t="s">
        <v>92</v>
      </c>
      <c r="H50" s="115">
        <v>567.69999999999993</v>
      </c>
      <c r="I50" s="88">
        <v>221.11999999999998</v>
      </c>
      <c r="J50" s="88">
        <v>299.96000000000004</v>
      </c>
      <c r="K50" s="88">
        <v>49.08</v>
      </c>
      <c r="L50" s="88">
        <v>3.84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96.25</v>
      </c>
      <c r="Y50">
        <v>0</v>
      </c>
      <c r="Z50">
        <v>12.9</v>
      </c>
      <c r="AA50">
        <v>0</v>
      </c>
      <c r="AB50">
        <v>28.54</v>
      </c>
      <c r="AC50">
        <v>0.96</v>
      </c>
      <c r="AD50">
        <v>16.36</v>
      </c>
      <c r="AE50">
        <v>28.88</v>
      </c>
      <c r="AF50">
        <v>17.32</v>
      </c>
      <c r="AG50">
        <v>185.28</v>
      </c>
      <c r="AH50">
        <v>0</v>
      </c>
      <c r="AI50">
        <v>0</v>
      </c>
      <c r="AJ50">
        <v>0</v>
      </c>
      <c r="AK50">
        <v>66.17</v>
      </c>
      <c r="AL50">
        <v>0</v>
      </c>
      <c r="AM50">
        <v>0.96</v>
      </c>
      <c r="AN50">
        <v>96.25</v>
      </c>
      <c r="AO50">
        <v>0</v>
      </c>
      <c r="AP50">
        <v>0</v>
      </c>
      <c r="AQ50">
        <v>14.44</v>
      </c>
      <c r="AR50">
        <v>0</v>
      </c>
      <c r="AS50">
        <v>45.48</v>
      </c>
      <c r="AT50">
        <v>21.72</v>
      </c>
      <c r="AU50">
        <v>51.16</v>
      </c>
      <c r="AV50">
        <v>0</v>
      </c>
      <c r="AW50">
        <v>190.2</v>
      </c>
      <c r="AX50">
        <v>1.92</v>
      </c>
      <c r="AY50">
        <v>1.92</v>
      </c>
      <c r="AZ50">
        <v>0</v>
      </c>
      <c r="BA50">
        <v>48.12</v>
      </c>
      <c r="BB50">
        <v>0</v>
      </c>
      <c r="BC50">
        <v>0.96</v>
      </c>
      <c r="BD50">
        <v>0.39</v>
      </c>
      <c r="BE50">
        <v>0.52</v>
      </c>
      <c r="BF50">
        <v>0.93</v>
      </c>
      <c r="BG50">
        <v>0.95</v>
      </c>
      <c r="BH50">
        <v>1.01</v>
      </c>
      <c r="BI50">
        <v>0.87</v>
      </c>
      <c r="BJ50">
        <v>0.61</v>
      </c>
      <c r="BK50">
        <v>0.57999999999999996</v>
      </c>
      <c r="BL50">
        <v>1.35</v>
      </c>
      <c r="BM50">
        <v>0.77</v>
      </c>
      <c r="BN50">
        <v>0.48</v>
      </c>
      <c r="BO50">
        <v>2.89</v>
      </c>
      <c r="BP50">
        <v>0.67</v>
      </c>
      <c r="BQ50">
        <v>0.57999999999999996</v>
      </c>
      <c r="BR50">
        <v>0</v>
      </c>
      <c r="BS50">
        <v>25.93</v>
      </c>
      <c r="BT50">
        <v>67.38</v>
      </c>
      <c r="BU50">
        <v>0</v>
      </c>
      <c r="BV50">
        <v>77</v>
      </c>
      <c r="BW50">
        <v>33</v>
      </c>
    </row>
    <row r="51" spans="1:75">
      <c r="A51" t="s">
        <v>402</v>
      </c>
      <c r="G51" t="s">
        <v>93</v>
      </c>
      <c r="H51" s="115">
        <v>567.69999999999993</v>
      </c>
      <c r="I51" s="88">
        <v>221.11999999999998</v>
      </c>
      <c r="J51" s="88">
        <v>300.23</v>
      </c>
      <c r="K51" s="88">
        <v>49.08</v>
      </c>
      <c r="L51" s="88">
        <v>3.84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96.25</v>
      </c>
      <c r="Y51">
        <v>0</v>
      </c>
      <c r="Z51">
        <v>13.17</v>
      </c>
      <c r="AA51">
        <v>0</v>
      </c>
      <c r="AB51">
        <v>28.54</v>
      </c>
      <c r="AC51">
        <v>0.96</v>
      </c>
      <c r="AD51">
        <v>16.36</v>
      </c>
      <c r="AE51">
        <v>28.88</v>
      </c>
      <c r="AF51">
        <v>17.32</v>
      </c>
      <c r="AG51">
        <v>185.28</v>
      </c>
      <c r="AH51">
        <v>0</v>
      </c>
      <c r="AI51">
        <v>0</v>
      </c>
      <c r="AJ51">
        <v>0</v>
      </c>
      <c r="AK51">
        <v>66.17</v>
      </c>
      <c r="AL51">
        <v>0</v>
      </c>
      <c r="AM51">
        <v>0.96</v>
      </c>
      <c r="AN51">
        <v>96.25</v>
      </c>
      <c r="AO51">
        <v>0</v>
      </c>
      <c r="AP51">
        <v>0</v>
      </c>
      <c r="AQ51">
        <v>14.44</v>
      </c>
      <c r="AR51">
        <v>0</v>
      </c>
      <c r="AS51">
        <v>45.48</v>
      </c>
      <c r="AT51">
        <v>21.72</v>
      </c>
      <c r="AU51">
        <v>51.16</v>
      </c>
      <c r="AV51">
        <v>0</v>
      </c>
      <c r="AW51">
        <v>190.2</v>
      </c>
      <c r="AX51">
        <v>1.92</v>
      </c>
      <c r="AY51">
        <v>1.92</v>
      </c>
      <c r="AZ51">
        <v>0</v>
      </c>
      <c r="BA51">
        <v>48.12</v>
      </c>
      <c r="BB51">
        <v>0</v>
      </c>
      <c r="BC51">
        <v>0.96</v>
      </c>
      <c r="BD51">
        <v>0.39</v>
      </c>
      <c r="BE51">
        <v>0.52</v>
      </c>
      <c r="BF51">
        <v>0.93</v>
      </c>
      <c r="BG51">
        <v>0.95</v>
      </c>
      <c r="BH51">
        <v>1.01</v>
      </c>
      <c r="BI51">
        <v>0.87</v>
      </c>
      <c r="BJ51">
        <v>0.61</v>
      </c>
      <c r="BK51">
        <v>0.57999999999999996</v>
      </c>
      <c r="BL51">
        <v>1.35</v>
      </c>
      <c r="BM51">
        <v>0.77</v>
      </c>
      <c r="BN51">
        <v>0.48</v>
      </c>
      <c r="BO51">
        <v>2.89</v>
      </c>
      <c r="BP51">
        <v>0.67</v>
      </c>
      <c r="BQ51">
        <v>0.57999999999999996</v>
      </c>
      <c r="BR51">
        <v>0</v>
      </c>
      <c r="BS51">
        <v>25.93</v>
      </c>
      <c r="BT51">
        <v>67.38</v>
      </c>
      <c r="BU51">
        <v>0</v>
      </c>
      <c r="BV51">
        <v>77</v>
      </c>
      <c r="BW51">
        <v>33</v>
      </c>
    </row>
    <row r="52" spans="1:75">
      <c r="A52" t="s">
        <v>403</v>
      </c>
      <c r="G52" t="s">
        <v>94</v>
      </c>
      <c r="H52" s="115">
        <v>571.19999999999993</v>
      </c>
      <c r="I52" s="88">
        <v>222.61999999999998</v>
      </c>
      <c r="J52" s="88">
        <v>300.23</v>
      </c>
      <c r="K52" s="88">
        <v>49.08</v>
      </c>
      <c r="L52" s="88">
        <v>3.84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96.25</v>
      </c>
      <c r="Y52">
        <v>0</v>
      </c>
      <c r="Z52">
        <v>13.17</v>
      </c>
      <c r="AA52">
        <v>0</v>
      </c>
      <c r="AB52">
        <v>28.54</v>
      </c>
      <c r="AC52">
        <v>0.96</v>
      </c>
      <c r="AD52">
        <v>16.36</v>
      </c>
      <c r="AE52">
        <v>28.88</v>
      </c>
      <c r="AF52">
        <v>17.32</v>
      </c>
      <c r="AG52">
        <v>185.28</v>
      </c>
      <c r="AH52">
        <v>0</v>
      </c>
      <c r="AI52">
        <v>0</v>
      </c>
      <c r="AJ52">
        <v>0</v>
      </c>
      <c r="AK52">
        <v>66.17</v>
      </c>
      <c r="AL52">
        <v>0</v>
      </c>
      <c r="AM52">
        <v>0.96</v>
      </c>
      <c r="AN52">
        <v>96.25</v>
      </c>
      <c r="AO52">
        <v>0</v>
      </c>
      <c r="AP52">
        <v>0</v>
      </c>
      <c r="AQ52">
        <v>14.44</v>
      </c>
      <c r="AR52">
        <v>0</v>
      </c>
      <c r="AS52">
        <v>45.48</v>
      </c>
      <c r="AT52">
        <v>21.72</v>
      </c>
      <c r="AU52">
        <v>51.16</v>
      </c>
      <c r="AV52">
        <v>0</v>
      </c>
      <c r="AW52">
        <v>190.2</v>
      </c>
      <c r="AX52">
        <v>1.92</v>
      </c>
      <c r="AY52">
        <v>1.92</v>
      </c>
      <c r="AZ52">
        <v>0</v>
      </c>
      <c r="BA52">
        <v>48.12</v>
      </c>
      <c r="BB52">
        <v>0</v>
      </c>
      <c r="BC52">
        <v>0.96</v>
      </c>
      <c r="BD52">
        <v>0.39</v>
      </c>
      <c r="BE52">
        <v>0.52</v>
      </c>
      <c r="BF52">
        <v>0.93</v>
      </c>
      <c r="BG52">
        <v>0.95</v>
      </c>
      <c r="BH52">
        <v>1.01</v>
      </c>
      <c r="BI52">
        <v>0.87</v>
      </c>
      <c r="BJ52">
        <v>0.61</v>
      </c>
      <c r="BK52">
        <v>0.57999999999999996</v>
      </c>
      <c r="BL52">
        <v>1.35</v>
      </c>
      <c r="BM52">
        <v>0.77</v>
      </c>
      <c r="BN52">
        <v>0.48</v>
      </c>
      <c r="BO52">
        <v>2.89</v>
      </c>
      <c r="BP52">
        <v>0.67</v>
      </c>
      <c r="BQ52">
        <v>0.57999999999999996</v>
      </c>
      <c r="BR52">
        <v>0</v>
      </c>
      <c r="BS52">
        <v>25.93</v>
      </c>
      <c r="BT52">
        <v>67.38</v>
      </c>
      <c r="BU52">
        <v>0</v>
      </c>
      <c r="BV52">
        <v>80.5</v>
      </c>
      <c r="BW52">
        <v>34.5</v>
      </c>
    </row>
    <row r="53" spans="1:75">
      <c r="A53" t="s">
        <v>447</v>
      </c>
      <c r="G53" t="s">
        <v>95</v>
      </c>
      <c r="H53" s="115">
        <v>571.19999999999993</v>
      </c>
      <c r="I53" s="88">
        <v>222.61999999999998</v>
      </c>
      <c r="J53" s="88">
        <v>300.23</v>
      </c>
      <c r="K53" s="88">
        <v>49.08</v>
      </c>
      <c r="L53" s="88">
        <v>3.84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96.25</v>
      </c>
      <c r="Y53">
        <v>0</v>
      </c>
      <c r="Z53">
        <v>13.17</v>
      </c>
      <c r="AA53">
        <v>0</v>
      </c>
      <c r="AB53">
        <v>28.54</v>
      </c>
      <c r="AC53">
        <v>0.96</v>
      </c>
      <c r="AD53">
        <v>16.36</v>
      </c>
      <c r="AE53">
        <v>28.88</v>
      </c>
      <c r="AF53">
        <v>17.32</v>
      </c>
      <c r="AG53">
        <v>185.28</v>
      </c>
      <c r="AH53">
        <v>0</v>
      </c>
      <c r="AI53">
        <v>0</v>
      </c>
      <c r="AJ53">
        <v>0</v>
      </c>
      <c r="AK53">
        <v>66.17</v>
      </c>
      <c r="AL53">
        <v>0</v>
      </c>
      <c r="AM53">
        <v>0.96</v>
      </c>
      <c r="AN53">
        <v>96.25</v>
      </c>
      <c r="AO53">
        <v>0</v>
      </c>
      <c r="AP53">
        <v>0</v>
      </c>
      <c r="AQ53">
        <v>14.44</v>
      </c>
      <c r="AR53">
        <v>0</v>
      </c>
      <c r="AS53">
        <v>45.48</v>
      </c>
      <c r="AT53">
        <v>21.72</v>
      </c>
      <c r="AU53">
        <v>51.16</v>
      </c>
      <c r="AV53">
        <v>0</v>
      </c>
      <c r="AW53">
        <v>190.2</v>
      </c>
      <c r="AX53">
        <v>1.92</v>
      </c>
      <c r="AY53">
        <v>1.92</v>
      </c>
      <c r="AZ53">
        <v>0</v>
      </c>
      <c r="BA53">
        <v>48.12</v>
      </c>
      <c r="BB53">
        <v>0</v>
      </c>
      <c r="BC53">
        <v>0.96</v>
      </c>
      <c r="BD53">
        <v>0.39</v>
      </c>
      <c r="BE53">
        <v>0.52</v>
      </c>
      <c r="BF53">
        <v>0.93</v>
      </c>
      <c r="BG53">
        <v>0.95</v>
      </c>
      <c r="BH53">
        <v>1.01</v>
      </c>
      <c r="BI53">
        <v>0.87</v>
      </c>
      <c r="BJ53">
        <v>0.61</v>
      </c>
      <c r="BK53">
        <v>0.57999999999999996</v>
      </c>
      <c r="BL53">
        <v>1.35</v>
      </c>
      <c r="BM53">
        <v>0.77</v>
      </c>
      <c r="BN53">
        <v>0.48</v>
      </c>
      <c r="BO53">
        <v>2.89</v>
      </c>
      <c r="BP53">
        <v>0.67</v>
      </c>
      <c r="BQ53">
        <v>0.57999999999999996</v>
      </c>
      <c r="BR53">
        <v>0</v>
      </c>
      <c r="BS53">
        <v>25.93</v>
      </c>
      <c r="BT53">
        <v>67.38</v>
      </c>
      <c r="BU53">
        <v>0</v>
      </c>
      <c r="BV53">
        <v>80.5</v>
      </c>
      <c r="BW53">
        <v>34.5</v>
      </c>
    </row>
    <row r="54" spans="1:75">
      <c r="A54" t="s">
        <v>446</v>
      </c>
      <c r="G54" t="s">
        <v>96</v>
      </c>
      <c r="H54" s="115">
        <v>571.19999999999993</v>
      </c>
      <c r="I54" s="88">
        <v>222.61999999999998</v>
      </c>
      <c r="J54" s="88">
        <v>300.23</v>
      </c>
      <c r="K54" s="88">
        <v>49.08</v>
      </c>
      <c r="L54" s="88">
        <v>3.84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96.25</v>
      </c>
      <c r="Y54">
        <v>0</v>
      </c>
      <c r="Z54">
        <v>13.17</v>
      </c>
      <c r="AA54">
        <v>0</v>
      </c>
      <c r="AB54">
        <v>28.54</v>
      </c>
      <c r="AC54">
        <v>0.96</v>
      </c>
      <c r="AD54">
        <v>16.36</v>
      </c>
      <c r="AE54">
        <v>28.88</v>
      </c>
      <c r="AF54">
        <v>17.32</v>
      </c>
      <c r="AG54">
        <v>185.28</v>
      </c>
      <c r="AH54">
        <v>0</v>
      </c>
      <c r="AI54">
        <v>0</v>
      </c>
      <c r="AJ54">
        <v>0</v>
      </c>
      <c r="AK54">
        <v>66.17</v>
      </c>
      <c r="AL54">
        <v>0</v>
      </c>
      <c r="AM54">
        <v>0.96</v>
      </c>
      <c r="AN54">
        <v>96.25</v>
      </c>
      <c r="AO54">
        <v>0</v>
      </c>
      <c r="AP54">
        <v>0</v>
      </c>
      <c r="AQ54">
        <v>14.44</v>
      </c>
      <c r="AR54">
        <v>0</v>
      </c>
      <c r="AS54">
        <v>45.48</v>
      </c>
      <c r="AT54">
        <v>21.72</v>
      </c>
      <c r="AU54">
        <v>51.16</v>
      </c>
      <c r="AV54">
        <v>0</v>
      </c>
      <c r="AW54">
        <v>190.2</v>
      </c>
      <c r="AX54">
        <v>1.92</v>
      </c>
      <c r="AY54">
        <v>1.92</v>
      </c>
      <c r="AZ54">
        <v>0</v>
      </c>
      <c r="BA54">
        <v>48.12</v>
      </c>
      <c r="BB54">
        <v>0</v>
      </c>
      <c r="BC54">
        <v>0.96</v>
      </c>
      <c r="BD54">
        <v>0.39</v>
      </c>
      <c r="BE54">
        <v>0.52</v>
      </c>
      <c r="BF54">
        <v>0.93</v>
      </c>
      <c r="BG54">
        <v>0.95</v>
      </c>
      <c r="BH54">
        <v>1.01</v>
      </c>
      <c r="BI54">
        <v>0.87</v>
      </c>
      <c r="BJ54">
        <v>0.61</v>
      </c>
      <c r="BK54">
        <v>0.57999999999999996</v>
      </c>
      <c r="BL54">
        <v>1.35</v>
      </c>
      <c r="BM54">
        <v>0.77</v>
      </c>
      <c r="BN54">
        <v>0.48</v>
      </c>
      <c r="BO54">
        <v>2.89</v>
      </c>
      <c r="BP54">
        <v>0.67</v>
      </c>
      <c r="BQ54">
        <v>0.57999999999999996</v>
      </c>
      <c r="BR54">
        <v>0</v>
      </c>
      <c r="BS54">
        <v>25.93</v>
      </c>
      <c r="BT54">
        <v>67.38</v>
      </c>
      <c r="BU54">
        <v>0</v>
      </c>
      <c r="BV54">
        <v>80.5</v>
      </c>
      <c r="BW54">
        <v>34.5</v>
      </c>
    </row>
    <row r="55" spans="1:75">
      <c r="A55" t="s">
        <v>448</v>
      </c>
      <c r="G55" t="s">
        <v>97</v>
      </c>
      <c r="H55" s="115">
        <v>571.19999999999993</v>
      </c>
      <c r="I55" s="88">
        <v>222.61999999999998</v>
      </c>
      <c r="J55" s="88">
        <v>300.23</v>
      </c>
      <c r="K55" s="88">
        <v>49.08</v>
      </c>
      <c r="L55" s="88">
        <v>3.84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96.25</v>
      </c>
      <c r="Y55">
        <v>0</v>
      </c>
      <c r="Z55">
        <v>13.17</v>
      </c>
      <c r="AA55">
        <v>0</v>
      </c>
      <c r="AB55">
        <v>28.54</v>
      </c>
      <c r="AC55">
        <v>0.96</v>
      </c>
      <c r="AD55">
        <v>16.36</v>
      </c>
      <c r="AE55">
        <v>28.88</v>
      </c>
      <c r="AF55">
        <v>17.32</v>
      </c>
      <c r="AG55">
        <v>185.28</v>
      </c>
      <c r="AH55">
        <v>0</v>
      </c>
      <c r="AI55">
        <v>0</v>
      </c>
      <c r="AJ55">
        <v>0</v>
      </c>
      <c r="AK55">
        <v>66.17</v>
      </c>
      <c r="AL55">
        <v>0</v>
      </c>
      <c r="AM55">
        <v>0.96</v>
      </c>
      <c r="AN55">
        <v>96.25</v>
      </c>
      <c r="AO55">
        <v>0</v>
      </c>
      <c r="AP55">
        <v>0</v>
      </c>
      <c r="AQ55">
        <v>14.44</v>
      </c>
      <c r="AR55">
        <v>0</v>
      </c>
      <c r="AS55">
        <v>45.48</v>
      </c>
      <c r="AT55">
        <v>21.72</v>
      </c>
      <c r="AU55">
        <v>51.16</v>
      </c>
      <c r="AV55">
        <v>0</v>
      </c>
      <c r="AW55">
        <v>190.2</v>
      </c>
      <c r="AX55">
        <v>1.92</v>
      </c>
      <c r="AY55">
        <v>1.92</v>
      </c>
      <c r="AZ55">
        <v>0</v>
      </c>
      <c r="BA55">
        <v>48.12</v>
      </c>
      <c r="BB55">
        <v>0</v>
      </c>
      <c r="BC55">
        <v>0.96</v>
      </c>
      <c r="BD55">
        <v>0.39</v>
      </c>
      <c r="BE55">
        <v>0.52</v>
      </c>
      <c r="BF55">
        <v>0.93</v>
      </c>
      <c r="BG55">
        <v>0.95</v>
      </c>
      <c r="BH55">
        <v>1.01</v>
      </c>
      <c r="BI55">
        <v>0.87</v>
      </c>
      <c r="BJ55">
        <v>0.61</v>
      </c>
      <c r="BK55">
        <v>0.57999999999999996</v>
      </c>
      <c r="BL55">
        <v>1.35</v>
      </c>
      <c r="BM55">
        <v>0.77</v>
      </c>
      <c r="BN55">
        <v>0.48</v>
      </c>
      <c r="BO55">
        <v>2.89</v>
      </c>
      <c r="BP55">
        <v>0.67</v>
      </c>
      <c r="BQ55">
        <v>0.57999999999999996</v>
      </c>
      <c r="BR55">
        <v>0</v>
      </c>
      <c r="BS55">
        <v>25.93</v>
      </c>
      <c r="BT55">
        <v>67.38</v>
      </c>
      <c r="BU55">
        <v>0</v>
      </c>
      <c r="BV55">
        <v>80.5</v>
      </c>
      <c r="BW55">
        <v>34.5</v>
      </c>
    </row>
    <row r="56" spans="1:75">
      <c r="G56" t="s">
        <v>98</v>
      </c>
      <c r="H56" s="115">
        <v>571.19999999999993</v>
      </c>
      <c r="I56" s="88">
        <v>222.61999999999998</v>
      </c>
      <c r="J56" s="88">
        <v>300.23</v>
      </c>
      <c r="K56" s="88">
        <v>49.08</v>
      </c>
      <c r="L56" s="88">
        <v>3.84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96.25</v>
      </c>
      <c r="Y56">
        <v>0</v>
      </c>
      <c r="Z56">
        <v>13.17</v>
      </c>
      <c r="AA56">
        <v>0</v>
      </c>
      <c r="AB56">
        <v>28.54</v>
      </c>
      <c r="AC56">
        <v>0.96</v>
      </c>
      <c r="AD56">
        <v>16.36</v>
      </c>
      <c r="AE56">
        <v>28.88</v>
      </c>
      <c r="AF56">
        <v>17.32</v>
      </c>
      <c r="AG56">
        <v>185.28</v>
      </c>
      <c r="AH56">
        <v>0</v>
      </c>
      <c r="AI56">
        <v>0</v>
      </c>
      <c r="AJ56">
        <v>0</v>
      </c>
      <c r="AK56">
        <v>66.17</v>
      </c>
      <c r="AL56">
        <v>0</v>
      </c>
      <c r="AM56">
        <v>0.96</v>
      </c>
      <c r="AN56">
        <v>96.25</v>
      </c>
      <c r="AO56">
        <v>0</v>
      </c>
      <c r="AP56">
        <v>0</v>
      </c>
      <c r="AQ56">
        <v>14.44</v>
      </c>
      <c r="AR56">
        <v>0</v>
      </c>
      <c r="AS56">
        <v>45.48</v>
      </c>
      <c r="AT56">
        <v>21.72</v>
      </c>
      <c r="AU56">
        <v>51.16</v>
      </c>
      <c r="AV56">
        <v>0</v>
      </c>
      <c r="AW56">
        <v>190.2</v>
      </c>
      <c r="AX56">
        <v>1.92</v>
      </c>
      <c r="AY56">
        <v>1.92</v>
      </c>
      <c r="AZ56">
        <v>0</v>
      </c>
      <c r="BA56">
        <v>48.12</v>
      </c>
      <c r="BB56">
        <v>0</v>
      </c>
      <c r="BC56">
        <v>0.96</v>
      </c>
      <c r="BD56">
        <v>0.39</v>
      </c>
      <c r="BE56">
        <v>0.52</v>
      </c>
      <c r="BF56">
        <v>0.93</v>
      </c>
      <c r="BG56">
        <v>0.95</v>
      </c>
      <c r="BH56">
        <v>1.01</v>
      </c>
      <c r="BI56">
        <v>0.87</v>
      </c>
      <c r="BJ56">
        <v>0.61</v>
      </c>
      <c r="BK56">
        <v>0.57999999999999996</v>
      </c>
      <c r="BL56">
        <v>1.35</v>
      </c>
      <c r="BM56">
        <v>0.77</v>
      </c>
      <c r="BN56">
        <v>0.48</v>
      </c>
      <c r="BO56">
        <v>2.89</v>
      </c>
      <c r="BP56">
        <v>0.67</v>
      </c>
      <c r="BQ56">
        <v>0.57999999999999996</v>
      </c>
      <c r="BR56">
        <v>0</v>
      </c>
      <c r="BS56">
        <v>25.93</v>
      </c>
      <c r="BT56">
        <v>67.38</v>
      </c>
      <c r="BU56">
        <v>0</v>
      </c>
      <c r="BV56">
        <v>80.5</v>
      </c>
      <c r="BW56">
        <v>34.5</v>
      </c>
    </row>
    <row r="57" spans="1:75">
      <c r="G57" t="s">
        <v>99</v>
      </c>
      <c r="H57" s="115">
        <v>571.19999999999993</v>
      </c>
      <c r="I57" s="88">
        <v>222.61999999999998</v>
      </c>
      <c r="J57" s="88">
        <v>300.23</v>
      </c>
      <c r="K57" s="88">
        <v>49.08</v>
      </c>
      <c r="L57" s="88">
        <v>3.84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96.25</v>
      </c>
      <c r="Y57">
        <v>0</v>
      </c>
      <c r="Z57">
        <v>13.17</v>
      </c>
      <c r="AA57">
        <v>0</v>
      </c>
      <c r="AB57">
        <v>28.54</v>
      </c>
      <c r="AC57">
        <v>0.96</v>
      </c>
      <c r="AD57">
        <v>16.36</v>
      </c>
      <c r="AE57">
        <v>28.88</v>
      </c>
      <c r="AF57">
        <v>17.32</v>
      </c>
      <c r="AG57">
        <v>185.28</v>
      </c>
      <c r="AH57">
        <v>0</v>
      </c>
      <c r="AI57">
        <v>0</v>
      </c>
      <c r="AJ57">
        <v>0</v>
      </c>
      <c r="AK57">
        <v>66.17</v>
      </c>
      <c r="AL57">
        <v>0</v>
      </c>
      <c r="AM57">
        <v>0.96</v>
      </c>
      <c r="AN57">
        <v>96.25</v>
      </c>
      <c r="AO57">
        <v>0</v>
      </c>
      <c r="AP57">
        <v>0</v>
      </c>
      <c r="AQ57">
        <v>14.44</v>
      </c>
      <c r="AR57">
        <v>0</v>
      </c>
      <c r="AS57">
        <v>45.48</v>
      </c>
      <c r="AT57">
        <v>21.72</v>
      </c>
      <c r="AU57">
        <v>51.16</v>
      </c>
      <c r="AV57">
        <v>0</v>
      </c>
      <c r="AW57">
        <v>190.2</v>
      </c>
      <c r="AX57">
        <v>1.92</v>
      </c>
      <c r="AY57">
        <v>1.92</v>
      </c>
      <c r="AZ57">
        <v>0</v>
      </c>
      <c r="BA57">
        <v>48.12</v>
      </c>
      <c r="BB57">
        <v>0</v>
      </c>
      <c r="BC57">
        <v>0.96</v>
      </c>
      <c r="BD57">
        <v>0.39</v>
      </c>
      <c r="BE57">
        <v>0.52</v>
      </c>
      <c r="BF57">
        <v>0.93</v>
      </c>
      <c r="BG57">
        <v>0.95</v>
      </c>
      <c r="BH57">
        <v>1.01</v>
      </c>
      <c r="BI57">
        <v>0.87</v>
      </c>
      <c r="BJ57">
        <v>0.61</v>
      </c>
      <c r="BK57">
        <v>0.57999999999999996</v>
      </c>
      <c r="BL57">
        <v>1.35</v>
      </c>
      <c r="BM57">
        <v>0.77</v>
      </c>
      <c r="BN57">
        <v>0.48</v>
      </c>
      <c r="BO57">
        <v>2.89</v>
      </c>
      <c r="BP57">
        <v>0.67</v>
      </c>
      <c r="BQ57">
        <v>0.57999999999999996</v>
      </c>
      <c r="BR57">
        <v>0</v>
      </c>
      <c r="BS57">
        <v>25.93</v>
      </c>
      <c r="BT57">
        <v>67.38</v>
      </c>
      <c r="BU57">
        <v>0</v>
      </c>
      <c r="BV57">
        <v>80.5</v>
      </c>
      <c r="BW57">
        <v>34.5</v>
      </c>
    </row>
    <row r="58" spans="1:75">
      <c r="G58" t="s">
        <v>100</v>
      </c>
      <c r="H58" s="115">
        <v>571.19999999999993</v>
      </c>
      <c r="I58" s="88">
        <v>222.61999999999998</v>
      </c>
      <c r="J58" s="88">
        <v>300.23</v>
      </c>
      <c r="K58" s="88">
        <v>49.08</v>
      </c>
      <c r="L58" s="88">
        <v>3.84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96.25</v>
      </c>
      <c r="Y58">
        <v>0</v>
      </c>
      <c r="Z58">
        <v>13.17</v>
      </c>
      <c r="AA58">
        <v>0</v>
      </c>
      <c r="AB58">
        <v>28.54</v>
      </c>
      <c r="AC58">
        <v>0.96</v>
      </c>
      <c r="AD58">
        <v>16.36</v>
      </c>
      <c r="AE58">
        <v>28.88</v>
      </c>
      <c r="AF58">
        <v>17.32</v>
      </c>
      <c r="AG58">
        <v>185.28</v>
      </c>
      <c r="AH58">
        <v>0</v>
      </c>
      <c r="AI58">
        <v>0</v>
      </c>
      <c r="AJ58">
        <v>0</v>
      </c>
      <c r="AK58">
        <v>66.17</v>
      </c>
      <c r="AL58">
        <v>0</v>
      </c>
      <c r="AM58">
        <v>0.96</v>
      </c>
      <c r="AN58">
        <v>96.25</v>
      </c>
      <c r="AO58">
        <v>0</v>
      </c>
      <c r="AP58">
        <v>0</v>
      </c>
      <c r="AQ58">
        <v>14.44</v>
      </c>
      <c r="AR58">
        <v>0</v>
      </c>
      <c r="AS58">
        <v>45.48</v>
      </c>
      <c r="AT58">
        <v>21.72</v>
      </c>
      <c r="AU58">
        <v>51.16</v>
      </c>
      <c r="AV58">
        <v>0</v>
      </c>
      <c r="AW58">
        <v>190.2</v>
      </c>
      <c r="AX58">
        <v>1.92</v>
      </c>
      <c r="AY58">
        <v>1.92</v>
      </c>
      <c r="AZ58">
        <v>0</v>
      </c>
      <c r="BA58">
        <v>48.12</v>
      </c>
      <c r="BB58">
        <v>0</v>
      </c>
      <c r="BC58">
        <v>0.96</v>
      </c>
      <c r="BD58">
        <v>0.39</v>
      </c>
      <c r="BE58">
        <v>0.52</v>
      </c>
      <c r="BF58">
        <v>0.93</v>
      </c>
      <c r="BG58">
        <v>0.95</v>
      </c>
      <c r="BH58">
        <v>1.01</v>
      </c>
      <c r="BI58">
        <v>0.87</v>
      </c>
      <c r="BJ58">
        <v>0.61</v>
      </c>
      <c r="BK58">
        <v>0.57999999999999996</v>
      </c>
      <c r="BL58">
        <v>1.35</v>
      </c>
      <c r="BM58">
        <v>0.77</v>
      </c>
      <c r="BN58">
        <v>0.48</v>
      </c>
      <c r="BO58">
        <v>2.89</v>
      </c>
      <c r="BP58">
        <v>0.67</v>
      </c>
      <c r="BQ58">
        <v>0.57999999999999996</v>
      </c>
      <c r="BR58">
        <v>0</v>
      </c>
      <c r="BS58">
        <v>25.93</v>
      </c>
      <c r="BT58">
        <v>67.38</v>
      </c>
      <c r="BU58">
        <v>0</v>
      </c>
      <c r="BV58">
        <v>80.5</v>
      </c>
      <c r="BW58">
        <v>34.5</v>
      </c>
    </row>
    <row r="59" spans="1:75">
      <c r="G59" t="s">
        <v>101</v>
      </c>
      <c r="H59" s="115">
        <v>571.19999999999993</v>
      </c>
      <c r="I59" s="88">
        <v>222.61999999999998</v>
      </c>
      <c r="J59" s="88">
        <v>300.23</v>
      </c>
      <c r="K59" s="88">
        <v>49.08</v>
      </c>
      <c r="L59" s="88">
        <v>3.84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96.25</v>
      </c>
      <c r="Y59">
        <v>0</v>
      </c>
      <c r="Z59">
        <v>13.17</v>
      </c>
      <c r="AA59">
        <v>0</v>
      </c>
      <c r="AB59">
        <v>28.54</v>
      </c>
      <c r="AC59">
        <v>0.96</v>
      </c>
      <c r="AD59">
        <v>16.36</v>
      </c>
      <c r="AE59">
        <v>28.88</v>
      </c>
      <c r="AF59">
        <v>17.32</v>
      </c>
      <c r="AG59">
        <v>185.28</v>
      </c>
      <c r="AH59">
        <v>0</v>
      </c>
      <c r="AI59">
        <v>0</v>
      </c>
      <c r="AJ59">
        <v>0</v>
      </c>
      <c r="AK59">
        <v>66.17</v>
      </c>
      <c r="AL59">
        <v>0</v>
      </c>
      <c r="AM59">
        <v>0.96</v>
      </c>
      <c r="AN59">
        <v>96.25</v>
      </c>
      <c r="AO59">
        <v>0</v>
      </c>
      <c r="AP59">
        <v>0</v>
      </c>
      <c r="AQ59">
        <v>14.44</v>
      </c>
      <c r="AR59">
        <v>0</v>
      </c>
      <c r="AS59">
        <v>45.48</v>
      </c>
      <c r="AT59">
        <v>21.72</v>
      </c>
      <c r="AU59">
        <v>51.16</v>
      </c>
      <c r="AV59">
        <v>0</v>
      </c>
      <c r="AW59">
        <v>190.2</v>
      </c>
      <c r="AX59">
        <v>1.92</v>
      </c>
      <c r="AY59">
        <v>1.92</v>
      </c>
      <c r="AZ59">
        <v>0</v>
      </c>
      <c r="BA59">
        <v>48.12</v>
      </c>
      <c r="BB59">
        <v>0</v>
      </c>
      <c r="BC59">
        <v>0.96</v>
      </c>
      <c r="BD59">
        <v>0.39</v>
      </c>
      <c r="BE59">
        <v>0.52</v>
      </c>
      <c r="BF59">
        <v>0.93</v>
      </c>
      <c r="BG59">
        <v>0.95</v>
      </c>
      <c r="BH59">
        <v>1.01</v>
      </c>
      <c r="BI59">
        <v>0.87</v>
      </c>
      <c r="BJ59">
        <v>0.61</v>
      </c>
      <c r="BK59">
        <v>0.57999999999999996</v>
      </c>
      <c r="BL59">
        <v>1.35</v>
      </c>
      <c r="BM59">
        <v>0.77</v>
      </c>
      <c r="BN59">
        <v>0.48</v>
      </c>
      <c r="BO59">
        <v>2.89</v>
      </c>
      <c r="BP59">
        <v>0.67</v>
      </c>
      <c r="BQ59">
        <v>0.57999999999999996</v>
      </c>
      <c r="BR59">
        <v>0</v>
      </c>
      <c r="BS59">
        <v>25.93</v>
      </c>
      <c r="BT59">
        <v>67.38</v>
      </c>
      <c r="BU59">
        <v>0</v>
      </c>
      <c r="BV59">
        <v>80.5</v>
      </c>
      <c r="BW59">
        <v>34.5</v>
      </c>
    </row>
    <row r="60" spans="1:75">
      <c r="G60" t="s">
        <v>102</v>
      </c>
      <c r="H60" s="115">
        <v>571.19999999999993</v>
      </c>
      <c r="I60" s="88">
        <v>222.61999999999998</v>
      </c>
      <c r="J60" s="88">
        <v>300.23</v>
      </c>
      <c r="K60" s="88">
        <v>49.08</v>
      </c>
      <c r="L60" s="88">
        <v>3.84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96.25</v>
      </c>
      <c r="Y60">
        <v>0</v>
      </c>
      <c r="Z60">
        <v>13.17</v>
      </c>
      <c r="AA60">
        <v>0</v>
      </c>
      <c r="AB60">
        <v>28.54</v>
      </c>
      <c r="AC60">
        <v>0.96</v>
      </c>
      <c r="AD60">
        <v>16.36</v>
      </c>
      <c r="AE60">
        <v>28.88</v>
      </c>
      <c r="AF60">
        <v>17.32</v>
      </c>
      <c r="AG60">
        <v>185.28</v>
      </c>
      <c r="AH60">
        <v>0</v>
      </c>
      <c r="AI60">
        <v>0</v>
      </c>
      <c r="AJ60">
        <v>0</v>
      </c>
      <c r="AK60">
        <v>66.17</v>
      </c>
      <c r="AL60">
        <v>0</v>
      </c>
      <c r="AM60">
        <v>0.96</v>
      </c>
      <c r="AN60">
        <v>96.25</v>
      </c>
      <c r="AO60">
        <v>0</v>
      </c>
      <c r="AP60">
        <v>0</v>
      </c>
      <c r="AQ60">
        <v>14.44</v>
      </c>
      <c r="AR60">
        <v>0</v>
      </c>
      <c r="AS60">
        <v>45.48</v>
      </c>
      <c r="AT60">
        <v>21.72</v>
      </c>
      <c r="AU60">
        <v>51.16</v>
      </c>
      <c r="AV60">
        <v>0</v>
      </c>
      <c r="AW60">
        <v>190.2</v>
      </c>
      <c r="AX60">
        <v>1.92</v>
      </c>
      <c r="AY60">
        <v>1.92</v>
      </c>
      <c r="AZ60">
        <v>0</v>
      </c>
      <c r="BA60">
        <v>48.12</v>
      </c>
      <c r="BB60">
        <v>0</v>
      </c>
      <c r="BC60">
        <v>0.96</v>
      </c>
      <c r="BD60">
        <v>0.39</v>
      </c>
      <c r="BE60">
        <v>0.52</v>
      </c>
      <c r="BF60">
        <v>0.93</v>
      </c>
      <c r="BG60">
        <v>0.95</v>
      </c>
      <c r="BH60">
        <v>1.01</v>
      </c>
      <c r="BI60">
        <v>0.87</v>
      </c>
      <c r="BJ60">
        <v>0.61</v>
      </c>
      <c r="BK60">
        <v>0.57999999999999996</v>
      </c>
      <c r="BL60">
        <v>1.35</v>
      </c>
      <c r="BM60">
        <v>0.77</v>
      </c>
      <c r="BN60">
        <v>0.48</v>
      </c>
      <c r="BO60">
        <v>2.89</v>
      </c>
      <c r="BP60">
        <v>0.67</v>
      </c>
      <c r="BQ60">
        <v>0.57999999999999996</v>
      </c>
      <c r="BR60">
        <v>0</v>
      </c>
      <c r="BS60">
        <v>25.93</v>
      </c>
      <c r="BT60">
        <v>67.38</v>
      </c>
      <c r="BU60">
        <v>0</v>
      </c>
      <c r="BV60">
        <v>80.5</v>
      </c>
      <c r="BW60">
        <v>34.5</v>
      </c>
    </row>
    <row r="61" spans="1:75">
      <c r="G61" t="s">
        <v>103</v>
      </c>
      <c r="H61" s="115">
        <v>571.19999999999993</v>
      </c>
      <c r="I61" s="88">
        <v>222.61999999999998</v>
      </c>
      <c r="J61" s="88">
        <v>300.23</v>
      </c>
      <c r="K61" s="88">
        <v>49.08</v>
      </c>
      <c r="L61" s="88">
        <v>3.84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96.25</v>
      </c>
      <c r="Y61">
        <v>0</v>
      </c>
      <c r="Z61">
        <v>13.17</v>
      </c>
      <c r="AA61">
        <v>0</v>
      </c>
      <c r="AB61">
        <v>28.54</v>
      </c>
      <c r="AC61">
        <v>0.96</v>
      </c>
      <c r="AD61">
        <v>16.36</v>
      </c>
      <c r="AE61">
        <v>28.88</v>
      </c>
      <c r="AF61">
        <v>17.32</v>
      </c>
      <c r="AG61">
        <v>185.28</v>
      </c>
      <c r="AH61">
        <v>0</v>
      </c>
      <c r="AI61">
        <v>0</v>
      </c>
      <c r="AJ61">
        <v>0</v>
      </c>
      <c r="AK61">
        <v>66.17</v>
      </c>
      <c r="AL61">
        <v>0</v>
      </c>
      <c r="AM61">
        <v>0.96</v>
      </c>
      <c r="AN61">
        <v>96.25</v>
      </c>
      <c r="AO61">
        <v>0</v>
      </c>
      <c r="AP61">
        <v>0</v>
      </c>
      <c r="AQ61">
        <v>14.44</v>
      </c>
      <c r="AR61">
        <v>0</v>
      </c>
      <c r="AS61">
        <v>45.48</v>
      </c>
      <c r="AT61">
        <v>21.72</v>
      </c>
      <c r="AU61">
        <v>51.16</v>
      </c>
      <c r="AV61">
        <v>0</v>
      </c>
      <c r="AW61">
        <v>190.2</v>
      </c>
      <c r="AX61">
        <v>1.92</v>
      </c>
      <c r="AY61">
        <v>1.92</v>
      </c>
      <c r="AZ61">
        <v>0</v>
      </c>
      <c r="BA61">
        <v>48.12</v>
      </c>
      <c r="BB61">
        <v>0</v>
      </c>
      <c r="BC61">
        <v>0.96</v>
      </c>
      <c r="BD61">
        <v>0.39</v>
      </c>
      <c r="BE61">
        <v>0.52</v>
      </c>
      <c r="BF61">
        <v>0.93</v>
      </c>
      <c r="BG61">
        <v>0.95</v>
      </c>
      <c r="BH61">
        <v>1.01</v>
      </c>
      <c r="BI61">
        <v>0.87</v>
      </c>
      <c r="BJ61">
        <v>0.61</v>
      </c>
      <c r="BK61">
        <v>0.57999999999999996</v>
      </c>
      <c r="BL61">
        <v>1.35</v>
      </c>
      <c r="BM61">
        <v>0.77</v>
      </c>
      <c r="BN61">
        <v>0.48</v>
      </c>
      <c r="BO61">
        <v>2.89</v>
      </c>
      <c r="BP61">
        <v>0.67</v>
      </c>
      <c r="BQ61">
        <v>0.57999999999999996</v>
      </c>
      <c r="BR61">
        <v>0</v>
      </c>
      <c r="BS61">
        <v>25.93</v>
      </c>
      <c r="BT61">
        <v>67.38</v>
      </c>
      <c r="BU61">
        <v>0</v>
      </c>
      <c r="BV61">
        <v>80.5</v>
      </c>
      <c r="BW61">
        <v>34.5</v>
      </c>
    </row>
    <row r="62" spans="1:75">
      <c r="G62" t="s">
        <v>104</v>
      </c>
      <c r="H62" s="115">
        <v>567.69999999999993</v>
      </c>
      <c r="I62" s="88">
        <v>221.11999999999998</v>
      </c>
      <c r="J62" s="88">
        <v>300.23</v>
      </c>
      <c r="K62" s="88">
        <v>49.08</v>
      </c>
      <c r="L62" s="88">
        <v>3.84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96.25</v>
      </c>
      <c r="Y62">
        <v>0</v>
      </c>
      <c r="Z62">
        <v>13.17</v>
      </c>
      <c r="AA62">
        <v>0</v>
      </c>
      <c r="AB62">
        <v>28.54</v>
      </c>
      <c r="AC62">
        <v>0.96</v>
      </c>
      <c r="AD62">
        <v>16.36</v>
      </c>
      <c r="AE62">
        <v>28.88</v>
      </c>
      <c r="AF62">
        <v>17.32</v>
      </c>
      <c r="AG62">
        <v>185.28</v>
      </c>
      <c r="AH62">
        <v>0</v>
      </c>
      <c r="AI62">
        <v>0</v>
      </c>
      <c r="AJ62">
        <v>0</v>
      </c>
      <c r="AK62">
        <v>66.17</v>
      </c>
      <c r="AL62">
        <v>0</v>
      </c>
      <c r="AM62">
        <v>0.96</v>
      </c>
      <c r="AN62">
        <v>96.25</v>
      </c>
      <c r="AO62">
        <v>0</v>
      </c>
      <c r="AP62">
        <v>0</v>
      </c>
      <c r="AQ62">
        <v>14.44</v>
      </c>
      <c r="AR62">
        <v>0</v>
      </c>
      <c r="AS62">
        <v>45.48</v>
      </c>
      <c r="AT62">
        <v>21.72</v>
      </c>
      <c r="AU62">
        <v>51.16</v>
      </c>
      <c r="AV62">
        <v>0</v>
      </c>
      <c r="AW62">
        <v>190.2</v>
      </c>
      <c r="AX62">
        <v>1.92</v>
      </c>
      <c r="AY62">
        <v>1.92</v>
      </c>
      <c r="AZ62">
        <v>0</v>
      </c>
      <c r="BA62">
        <v>48.12</v>
      </c>
      <c r="BB62">
        <v>0</v>
      </c>
      <c r="BC62">
        <v>0.96</v>
      </c>
      <c r="BD62">
        <v>0.39</v>
      </c>
      <c r="BE62">
        <v>0.52</v>
      </c>
      <c r="BF62">
        <v>0.93</v>
      </c>
      <c r="BG62">
        <v>0.95</v>
      </c>
      <c r="BH62">
        <v>1.01</v>
      </c>
      <c r="BI62">
        <v>0.87</v>
      </c>
      <c r="BJ62">
        <v>0.61</v>
      </c>
      <c r="BK62">
        <v>0.57999999999999996</v>
      </c>
      <c r="BL62">
        <v>1.35</v>
      </c>
      <c r="BM62">
        <v>0.77</v>
      </c>
      <c r="BN62">
        <v>0.48</v>
      </c>
      <c r="BO62">
        <v>2.89</v>
      </c>
      <c r="BP62">
        <v>0.67</v>
      </c>
      <c r="BQ62">
        <v>0.57999999999999996</v>
      </c>
      <c r="BR62">
        <v>0</v>
      </c>
      <c r="BS62">
        <v>25.93</v>
      </c>
      <c r="BT62">
        <v>67.38</v>
      </c>
      <c r="BU62">
        <v>0</v>
      </c>
      <c r="BV62">
        <v>77</v>
      </c>
      <c r="BW62">
        <v>33</v>
      </c>
    </row>
    <row r="63" spans="1:75">
      <c r="G63" t="s">
        <v>105</v>
      </c>
      <c r="H63" s="115">
        <v>564.19999999999993</v>
      </c>
      <c r="I63" s="88">
        <v>219.61999999999998</v>
      </c>
      <c r="J63" s="88">
        <v>298.85000000000002</v>
      </c>
      <c r="K63" s="88">
        <v>49.08</v>
      </c>
      <c r="L63" s="88">
        <v>3.84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96.25</v>
      </c>
      <c r="Y63">
        <v>0</v>
      </c>
      <c r="Z63">
        <v>11.79</v>
      </c>
      <c r="AA63">
        <v>0</v>
      </c>
      <c r="AB63">
        <v>28.54</v>
      </c>
      <c r="AC63">
        <v>0.96</v>
      </c>
      <c r="AD63">
        <v>16.36</v>
      </c>
      <c r="AE63">
        <v>28.88</v>
      </c>
      <c r="AF63">
        <v>17.32</v>
      </c>
      <c r="AG63">
        <v>185.28</v>
      </c>
      <c r="AH63">
        <v>0</v>
      </c>
      <c r="AI63">
        <v>0</v>
      </c>
      <c r="AJ63">
        <v>0</v>
      </c>
      <c r="AK63">
        <v>66.17</v>
      </c>
      <c r="AL63">
        <v>0</v>
      </c>
      <c r="AM63">
        <v>0.96</v>
      </c>
      <c r="AN63">
        <v>96.25</v>
      </c>
      <c r="AO63">
        <v>0</v>
      </c>
      <c r="AP63">
        <v>0</v>
      </c>
      <c r="AQ63">
        <v>14.44</v>
      </c>
      <c r="AR63">
        <v>0</v>
      </c>
      <c r="AS63">
        <v>45.48</v>
      </c>
      <c r="AT63">
        <v>21.72</v>
      </c>
      <c r="AU63">
        <v>51.16</v>
      </c>
      <c r="AV63">
        <v>0</v>
      </c>
      <c r="AW63">
        <v>190.2</v>
      </c>
      <c r="AX63">
        <v>1.92</v>
      </c>
      <c r="AY63">
        <v>1.92</v>
      </c>
      <c r="AZ63">
        <v>0</v>
      </c>
      <c r="BA63">
        <v>48.12</v>
      </c>
      <c r="BB63">
        <v>0</v>
      </c>
      <c r="BC63">
        <v>0.96</v>
      </c>
      <c r="BD63">
        <v>0.39</v>
      </c>
      <c r="BE63">
        <v>0.52</v>
      </c>
      <c r="BF63">
        <v>0.93</v>
      </c>
      <c r="BG63">
        <v>0.95</v>
      </c>
      <c r="BH63">
        <v>1.01</v>
      </c>
      <c r="BI63">
        <v>0.87</v>
      </c>
      <c r="BJ63">
        <v>0.61</v>
      </c>
      <c r="BK63">
        <v>0.57999999999999996</v>
      </c>
      <c r="BL63">
        <v>1.35</v>
      </c>
      <c r="BM63">
        <v>0.77</v>
      </c>
      <c r="BN63">
        <v>0.48</v>
      </c>
      <c r="BO63">
        <v>2.89</v>
      </c>
      <c r="BP63">
        <v>0.67</v>
      </c>
      <c r="BQ63">
        <v>0.57999999999999996</v>
      </c>
      <c r="BR63">
        <v>0</v>
      </c>
      <c r="BS63">
        <v>25.93</v>
      </c>
      <c r="BT63">
        <v>67.38</v>
      </c>
      <c r="BU63">
        <v>0</v>
      </c>
      <c r="BV63">
        <v>73.5</v>
      </c>
      <c r="BW63">
        <v>31.5</v>
      </c>
    </row>
    <row r="64" spans="1:75">
      <c r="G64" t="s">
        <v>106</v>
      </c>
      <c r="H64" s="115">
        <v>560.69999999999993</v>
      </c>
      <c r="I64" s="88">
        <v>218.11999999999998</v>
      </c>
      <c r="J64" s="88">
        <v>298.85000000000002</v>
      </c>
      <c r="K64" s="88">
        <v>49.08</v>
      </c>
      <c r="L64" s="88">
        <v>3.84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96.25</v>
      </c>
      <c r="Y64">
        <v>0</v>
      </c>
      <c r="Z64">
        <v>11.79</v>
      </c>
      <c r="AA64">
        <v>0</v>
      </c>
      <c r="AB64">
        <v>28.54</v>
      </c>
      <c r="AC64">
        <v>0.96</v>
      </c>
      <c r="AD64">
        <v>16.36</v>
      </c>
      <c r="AE64">
        <v>28.88</v>
      </c>
      <c r="AF64">
        <v>17.32</v>
      </c>
      <c r="AG64">
        <v>185.28</v>
      </c>
      <c r="AH64">
        <v>0</v>
      </c>
      <c r="AI64">
        <v>0</v>
      </c>
      <c r="AJ64">
        <v>0</v>
      </c>
      <c r="AK64">
        <v>66.17</v>
      </c>
      <c r="AL64">
        <v>0</v>
      </c>
      <c r="AM64">
        <v>0.96</v>
      </c>
      <c r="AN64">
        <v>96.25</v>
      </c>
      <c r="AO64">
        <v>0</v>
      </c>
      <c r="AP64">
        <v>0</v>
      </c>
      <c r="AQ64">
        <v>14.44</v>
      </c>
      <c r="AR64">
        <v>0</v>
      </c>
      <c r="AS64">
        <v>45.48</v>
      </c>
      <c r="AT64">
        <v>21.72</v>
      </c>
      <c r="AU64">
        <v>51.16</v>
      </c>
      <c r="AV64">
        <v>0</v>
      </c>
      <c r="AW64">
        <v>190.2</v>
      </c>
      <c r="AX64">
        <v>1.92</v>
      </c>
      <c r="AY64">
        <v>1.92</v>
      </c>
      <c r="AZ64">
        <v>0</v>
      </c>
      <c r="BA64">
        <v>48.12</v>
      </c>
      <c r="BB64">
        <v>0</v>
      </c>
      <c r="BC64">
        <v>0.96</v>
      </c>
      <c r="BD64">
        <v>0.39</v>
      </c>
      <c r="BE64">
        <v>0.52</v>
      </c>
      <c r="BF64">
        <v>0.93</v>
      </c>
      <c r="BG64">
        <v>0.95</v>
      </c>
      <c r="BH64">
        <v>1.01</v>
      </c>
      <c r="BI64">
        <v>0.87</v>
      </c>
      <c r="BJ64">
        <v>0.61</v>
      </c>
      <c r="BK64">
        <v>0.57999999999999996</v>
      </c>
      <c r="BL64">
        <v>1.35</v>
      </c>
      <c r="BM64">
        <v>0.77</v>
      </c>
      <c r="BN64">
        <v>0.48</v>
      </c>
      <c r="BO64">
        <v>2.89</v>
      </c>
      <c r="BP64">
        <v>0.67</v>
      </c>
      <c r="BQ64">
        <v>0.57999999999999996</v>
      </c>
      <c r="BR64">
        <v>0</v>
      </c>
      <c r="BS64">
        <v>25.93</v>
      </c>
      <c r="BT64">
        <v>67.38</v>
      </c>
      <c r="BU64">
        <v>0</v>
      </c>
      <c r="BV64">
        <v>70</v>
      </c>
      <c r="BW64">
        <v>30</v>
      </c>
    </row>
    <row r="65" spans="7:75">
      <c r="G65" t="s">
        <v>107</v>
      </c>
      <c r="H65" s="115">
        <v>553.69999999999993</v>
      </c>
      <c r="I65" s="88">
        <v>215.11999999999998</v>
      </c>
      <c r="J65" s="88">
        <v>298.85000000000002</v>
      </c>
      <c r="K65" s="88">
        <v>49.08</v>
      </c>
      <c r="L65" s="88">
        <v>3.84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96.25</v>
      </c>
      <c r="Y65">
        <v>0</v>
      </c>
      <c r="Z65">
        <v>11.79</v>
      </c>
      <c r="AA65">
        <v>0</v>
      </c>
      <c r="AB65">
        <v>28.54</v>
      </c>
      <c r="AC65">
        <v>0.96</v>
      </c>
      <c r="AD65">
        <v>16.36</v>
      </c>
      <c r="AE65">
        <v>28.88</v>
      </c>
      <c r="AF65">
        <v>17.32</v>
      </c>
      <c r="AG65">
        <v>185.28</v>
      </c>
      <c r="AH65">
        <v>0</v>
      </c>
      <c r="AI65">
        <v>0</v>
      </c>
      <c r="AJ65">
        <v>0</v>
      </c>
      <c r="AK65">
        <v>66.17</v>
      </c>
      <c r="AL65">
        <v>0</v>
      </c>
      <c r="AM65">
        <v>0.96</v>
      </c>
      <c r="AN65">
        <v>96.25</v>
      </c>
      <c r="AO65">
        <v>0</v>
      </c>
      <c r="AP65">
        <v>0</v>
      </c>
      <c r="AQ65">
        <v>14.44</v>
      </c>
      <c r="AR65">
        <v>0</v>
      </c>
      <c r="AS65">
        <v>45.48</v>
      </c>
      <c r="AT65">
        <v>21.72</v>
      </c>
      <c r="AU65">
        <v>51.16</v>
      </c>
      <c r="AV65">
        <v>0</v>
      </c>
      <c r="AW65">
        <v>190.2</v>
      </c>
      <c r="AX65">
        <v>1.92</v>
      </c>
      <c r="AY65">
        <v>1.92</v>
      </c>
      <c r="AZ65">
        <v>0</v>
      </c>
      <c r="BA65">
        <v>48.12</v>
      </c>
      <c r="BB65">
        <v>0</v>
      </c>
      <c r="BC65">
        <v>0.96</v>
      </c>
      <c r="BD65">
        <v>0.39</v>
      </c>
      <c r="BE65">
        <v>0.52</v>
      </c>
      <c r="BF65">
        <v>0.93</v>
      </c>
      <c r="BG65">
        <v>0.95</v>
      </c>
      <c r="BH65">
        <v>1.01</v>
      </c>
      <c r="BI65">
        <v>0.87</v>
      </c>
      <c r="BJ65">
        <v>0.61</v>
      </c>
      <c r="BK65">
        <v>0.57999999999999996</v>
      </c>
      <c r="BL65">
        <v>1.35</v>
      </c>
      <c r="BM65">
        <v>0.77</v>
      </c>
      <c r="BN65">
        <v>0.48</v>
      </c>
      <c r="BO65">
        <v>2.89</v>
      </c>
      <c r="BP65">
        <v>0.67</v>
      </c>
      <c r="BQ65">
        <v>0.57999999999999996</v>
      </c>
      <c r="BR65">
        <v>0</v>
      </c>
      <c r="BS65">
        <v>25.93</v>
      </c>
      <c r="BT65">
        <v>67.38</v>
      </c>
      <c r="BU65">
        <v>0</v>
      </c>
      <c r="BV65">
        <v>63</v>
      </c>
      <c r="BW65">
        <v>27</v>
      </c>
    </row>
    <row r="66" spans="7:75">
      <c r="G66" t="s">
        <v>108</v>
      </c>
      <c r="H66" s="115">
        <v>553.69999999999993</v>
      </c>
      <c r="I66" s="88">
        <v>215.11999999999998</v>
      </c>
      <c r="J66" s="88">
        <v>298.85000000000002</v>
      </c>
      <c r="K66" s="88">
        <v>49.08</v>
      </c>
      <c r="L66" s="88">
        <v>3.84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96.25</v>
      </c>
      <c r="Y66">
        <v>0</v>
      </c>
      <c r="Z66">
        <v>11.79</v>
      </c>
      <c r="AA66">
        <v>0</v>
      </c>
      <c r="AB66">
        <v>28.54</v>
      </c>
      <c r="AC66">
        <v>0.96</v>
      </c>
      <c r="AD66">
        <v>16.36</v>
      </c>
      <c r="AE66">
        <v>28.88</v>
      </c>
      <c r="AF66">
        <v>17.32</v>
      </c>
      <c r="AG66">
        <v>185.28</v>
      </c>
      <c r="AH66">
        <v>0</v>
      </c>
      <c r="AI66">
        <v>0</v>
      </c>
      <c r="AJ66">
        <v>0</v>
      </c>
      <c r="AK66">
        <v>66.17</v>
      </c>
      <c r="AL66">
        <v>0</v>
      </c>
      <c r="AM66">
        <v>0.96</v>
      </c>
      <c r="AN66">
        <v>96.25</v>
      </c>
      <c r="AO66">
        <v>0</v>
      </c>
      <c r="AP66">
        <v>0</v>
      </c>
      <c r="AQ66">
        <v>14.44</v>
      </c>
      <c r="AR66">
        <v>0</v>
      </c>
      <c r="AS66">
        <v>45.48</v>
      </c>
      <c r="AT66">
        <v>21.72</v>
      </c>
      <c r="AU66">
        <v>51.16</v>
      </c>
      <c r="AV66">
        <v>0</v>
      </c>
      <c r="AW66">
        <v>190.2</v>
      </c>
      <c r="AX66">
        <v>1.92</v>
      </c>
      <c r="AY66">
        <v>1.92</v>
      </c>
      <c r="AZ66">
        <v>0</v>
      </c>
      <c r="BA66">
        <v>48.12</v>
      </c>
      <c r="BB66">
        <v>0</v>
      </c>
      <c r="BC66">
        <v>0.96</v>
      </c>
      <c r="BD66">
        <v>0.39</v>
      </c>
      <c r="BE66">
        <v>0.52</v>
      </c>
      <c r="BF66">
        <v>0.93</v>
      </c>
      <c r="BG66">
        <v>0.95</v>
      </c>
      <c r="BH66">
        <v>1.01</v>
      </c>
      <c r="BI66">
        <v>0.87</v>
      </c>
      <c r="BJ66">
        <v>0.61</v>
      </c>
      <c r="BK66">
        <v>0.57999999999999996</v>
      </c>
      <c r="BL66">
        <v>1.35</v>
      </c>
      <c r="BM66">
        <v>0.77</v>
      </c>
      <c r="BN66">
        <v>0.48</v>
      </c>
      <c r="BO66">
        <v>2.89</v>
      </c>
      <c r="BP66">
        <v>0.67</v>
      </c>
      <c r="BQ66">
        <v>0.57999999999999996</v>
      </c>
      <c r="BR66">
        <v>0</v>
      </c>
      <c r="BS66">
        <v>25.93</v>
      </c>
      <c r="BT66">
        <v>67.38</v>
      </c>
      <c r="BU66">
        <v>0</v>
      </c>
      <c r="BV66">
        <v>63</v>
      </c>
      <c r="BW66">
        <v>27</v>
      </c>
    </row>
    <row r="67" spans="7:75">
      <c r="G67" t="s">
        <v>109</v>
      </c>
      <c r="H67" s="115">
        <v>556.16999999999996</v>
      </c>
      <c r="I67" s="88">
        <v>213.61999999999998</v>
      </c>
      <c r="J67" s="88">
        <v>298.85000000000002</v>
      </c>
      <c r="K67" s="88">
        <v>49.08</v>
      </c>
      <c r="L67" s="88">
        <v>3.84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96.25</v>
      </c>
      <c r="Y67">
        <v>0</v>
      </c>
      <c r="Z67">
        <v>11.79</v>
      </c>
      <c r="AA67">
        <v>6.11</v>
      </c>
      <c r="AB67">
        <v>28.54</v>
      </c>
      <c r="AC67">
        <v>0.96</v>
      </c>
      <c r="AD67">
        <v>16.36</v>
      </c>
      <c r="AE67">
        <v>28.88</v>
      </c>
      <c r="AF67">
        <v>17.32</v>
      </c>
      <c r="AG67">
        <v>185.28</v>
      </c>
      <c r="AH67">
        <v>0</v>
      </c>
      <c r="AI67">
        <v>0</v>
      </c>
      <c r="AJ67">
        <v>0</v>
      </c>
      <c r="AK67">
        <v>66.17</v>
      </c>
      <c r="AL67">
        <v>0</v>
      </c>
      <c r="AM67">
        <v>0.82</v>
      </c>
      <c r="AN67">
        <v>96.25</v>
      </c>
      <c r="AO67">
        <v>0</v>
      </c>
      <c r="AP67">
        <v>0</v>
      </c>
      <c r="AQ67">
        <v>14.44</v>
      </c>
      <c r="AR67">
        <v>0</v>
      </c>
      <c r="AS67">
        <v>45.48</v>
      </c>
      <c r="AT67">
        <v>21.72</v>
      </c>
      <c r="AU67">
        <v>51.16</v>
      </c>
      <c r="AV67">
        <v>0</v>
      </c>
      <c r="AW67">
        <v>190.2</v>
      </c>
      <c r="AX67">
        <v>1.92</v>
      </c>
      <c r="AY67">
        <v>1.92</v>
      </c>
      <c r="AZ67">
        <v>0</v>
      </c>
      <c r="BA67">
        <v>48.12</v>
      </c>
      <c r="BB67">
        <v>0</v>
      </c>
      <c r="BC67">
        <v>0.96</v>
      </c>
      <c r="BD67">
        <v>0.39</v>
      </c>
      <c r="BE67">
        <v>0.52</v>
      </c>
      <c r="BF67">
        <v>0.93</v>
      </c>
      <c r="BG67">
        <v>0.95</v>
      </c>
      <c r="BH67">
        <v>1.01</v>
      </c>
      <c r="BI67">
        <v>0.87</v>
      </c>
      <c r="BJ67">
        <v>0.61</v>
      </c>
      <c r="BK67">
        <v>0.57999999999999996</v>
      </c>
      <c r="BL67">
        <v>1.35</v>
      </c>
      <c r="BM67">
        <v>0.77</v>
      </c>
      <c r="BN67">
        <v>0.48</v>
      </c>
      <c r="BO67">
        <v>2.89</v>
      </c>
      <c r="BP67">
        <v>0.67</v>
      </c>
      <c r="BQ67">
        <v>0.57999999999999996</v>
      </c>
      <c r="BR67">
        <v>0</v>
      </c>
      <c r="BS67">
        <v>25.93</v>
      </c>
      <c r="BT67">
        <v>67.38</v>
      </c>
      <c r="BU67">
        <v>0</v>
      </c>
      <c r="BV67">
        <v>59.5</v>
      </c>
      <c r="BW67">
        <v>25.5</v>
      </c>
    </row>
    <row r="68" spans="7:75">
      <c r="G68" t="s">
        <v>110</v>
      </c>
      <c r="H68" s="115">
        <v>552.66999999999996</v>
      </c>
      <c r="I68" s="88">
        <v>212.11999999999998</v>
      </c>
      <c r="J68" s="88">
        <v>298.85000000000002</v>
      </c>
      <c r="K68" s="88">
        <v>49.08</v>
      </c>
      <c r="L68" s="88">
        <v>3.84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96.25</v>
      </c>
      <c r="Y68">
        <v>0</v>
      </c>
      <c r="Z68">
        <v>11.79</v>
      </c>
      <c r="AA68">
        <v>6.11</v>
      </c>
      <c r="AB68">
        <v>28.54</v>
      </c>
      <c r="AC68">
        <v>0.96</v>
      </c>
      <c r="AD68">
        <v>16.36</v>
      </c>
      <c r="AE68">
        <v>28.88</v>
      </c>
      <c r="AF68">
        <v>17.32</v>
      </c>
      <c r="AG68">
        <v>185.28</v>
      </c>
      <c r="AH68">
        <v>0</v>
      </c>
      <c r="AI68">
        <v>0</v>
      </c>
      <c r="AJ68">
        <v>0</v>
      </c>
      <c r="AK68">
        <v>66.17</v>
      </c>
      <c r="AL68">
        <v>0</v>
      </c>
      <c r="AM68">
        <v>0.82</v>
      </c>
      <c r="AN68">
        <v>96.25</v>
      </c>
      <c r="AO68">
        <v>0</v>
      </c>
      <c r="AP68">
        <v>0</v>
      </c>
      <c r="AQ68">
        <v>14.44</v>
      </c>
      <c r="AR68">
        <v>0</v>
      </c>
      <c r="AS68">
        <v>45.48</v>
      </c>
      <c r="AT68">
        <v>21.72</v>
      </c>
      <c r="AU68">
        <v>51.16</v>
      </c>
      <c r="AV68">
        <v>0</v>
      </c>
      <c r="AW68">
        <v>190.2</v>
      </c>
      <c r="AX68">
        <v>1.92</v>
      </c>
      <c r="AY68">
        <v>1.92</v>
      </c>
      <c r="AZ68">
        <v>0</v>
      </c>
      <c r="BA68">
        <v>48.12</v>
      </c>
      <c r="BB68">
        <v>0</v>
      </c>
      <c r="BC68">
        <v>0.96</v>
      </c>
      <c r="BD68">
        <v>0.39</v>
      </c>
      <c r="BE68">
        <v>0.52</v>
      </c>
      <c r="BF68">
        <v>0.93</v>
      </c>
      <c r="BG68">
        <v>0.95</v>
      </c>
      <c r="BH68">
        <v>1.01</v>
      </c>
      <c r="BI68">
        <v>0.87</v>
      </c>
      <c r="BJ68">
        <v>0.61</v>
      </c>
      <c r="BK68">
        <v>0.57999999999999996</v>
      </c>
      <c r="BL68">
        <v>1.35</v>
      </c>
      <c r="BM68">
        <v>0.77</v>
      </c>
      <c r="BN68">
        <v>0.48</v>
      </c>
      <c r="BO68">
        <v>2.89</v>
      </c>
      <c r="BP68">
        <v>0.67</v>
      </c>
      <c r="BQ68">
        <v>0.57999999999999996</v>
      </c>
      <c r="BR68">
        <v>0</v>
      </c>
      <c r="BS68">
        <v>25.93</v>
      </c>
      <c r="BT68">
        <v>67.38</v>
      </c>
      <c r="BU68">
        <v>0</v>
      </c>
      <c r="BV68">
        <v>56</v>
      </c>
      <c r="BW68">
        <v>24</v>
      </c>
    </row>
    <row r="69" spans="7:75">
      <c r="G69" t="s">
        <v>111</v>
      </c>
      <c r="H69" s="115">
        <v>549.16999999999996</v>
      </c>
      <c r="I69" s="88">
        <v>210.61999999999998</v>
      </c>
      <c r="J69" s="88">
        <v>298.85000000000002</v>
      </c>
      <c r="K69" s="88">
        <v>49.08</v>
      </c>
      <c r="L69" s="88">
        <v>3.84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96.25</v>
      </c>
      <c r="Y69">
        <v>0</v>
      </c>
      <c r="Z69">
        <v>11.79</v>
      </c>
      <c r="AA69">
        <v>6.11</v>
      </c>
      <c r="AB69">
        <v>28.54</v>
      </c>
      <c r="AC69">
        <v>0.96</v>
      </c>
      <c r="AD69">
        <v>16.36</v>
      </c>
      <c r="AE69">
        <v>28.88</v>
      </c>
      <c r="AF69">
        <v>17.32</v>
      </c>
      <c r="AG69">
        <v>185.28</v>
      </c>
      <c r="AH69">
        <v>0</v>
      </c>
      <c r="AI69">
        <v>0</v>
      </c>
      <c r="AJ69">
        <v>0</v>
      </c>
      <c r="AK69">
        <v>66.17</v>
      </c>
      <c r="AL69">
        <v>0</v>
      </c>
      <c r="AM69">
        <v>0.82</v>
      </c>
      <c r="AN69">
        <v>96.25</v>
      </c>
      <c r="AO69">
        <v>0</v>
      </c>
      <c r="AP69">
        <v>0</v>
      </c>
      <c r="AQ69">
        <v>14.44</v>
      </c>
      <c r="AR69">
        <v>0</v>
      </c>
      <c r="AS69">
        <v>45.48</v>
      </c>
      <c r="AT69">
        <v>21.72</v>
      </c>
      <c r="AU69">
        <v>51.16</v>
      </c>
      <c r="AV69">
        <v>0</v>
      </c>
      <c r="AW69">
        <v>190.2</v>
      </c>
      <c r="AX69">
        <v>1.92</v>
      </c>
      <c r="AY69">
        <v>1.92</v>
      </c>
      <c r="AZ69">
        <v>0</v>
      </c>
      <c r="BA69">
        <v>48.12</v>
      </c>
      <c r="BB69">
        <v>0</v>
      </c>
      <c r="BC69">
        <v>0.96</v>
      </c>
      <c r="BD69">
        <v>0.39</v>
      </c>
      <c r="BE69">
        <v>0.52</v>
      </c>
      <c r="BF69">
        <v>0.93</v>
      </c>
      <c r="BG69">
        <v>0.95</v>
      </c>
      <c r="BH69">
        <v>1.01</v>
      </c>
      <c r="BI69">
        <v>0.87</v>
      </c>
      <c r="BJ69">
        <v>0.61</v>
      </c>
      <c r="BK69">
        <v>0.57999999999999996</v>
      </c>
      <c r="BL69">
        <v>1.35</v>
      </c>
      <c r="BM69">
        <v>0.77</v>
      </c>
      <c r="BN69">
        <v>0.48</v>
      </c>
      <c r="BO69">
        <v>2.89</v>
      </c>
      <c r="BP69">
        <v>0.67</v>
      </c>
      <c r="BQ69">
        <v>0.57999999999999996</v>
      </c>
      <c r="BR69">
        <v>0</v>
      </c>
      <c r="BS69">
        <v>25.93</v>
      </c>
      <c r="BT69">
        <v>67.38</v>
      </c>
      <c r="BU69">
        <v>0</v>
      </c>
      <c r="BV69">
        <v>52.5</v>
      </c>
      <c r="BW69">
        <v>22.5</v>
      </c>
    </row>
    <row r="70" spans="7:75">
      <c r="G70" t="s">
        <v>112</v>
      </c>
      <c r="H70" s="115">
        <v>538.66999999999996</v>
      </c>
      <c r="I70" s="88">
        <v>206.11999999999998</v>
      </c>
      <c r="J70" s="88">
        <v>298.85000000000002</v>
      </c>
      <c r="K70" s="88">
        <v>49.08</v>
      </c>
      <c r="L70" s="88">
        <v>3.84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96.25</v>
      </c>
      <c r="Y70">
        <v>0</v>
      </c>
      <c r="Z70">
        <v>11.79</v>
      </c>
      <c r="AA70">
        <v>6.11</v>
      </c>
      <c r="AB70">
        <v>28.54</v>
      </c>
      <c r="AC70">
        <v>0.96</v>
      </c>
      <c r="AD70">
        <v>16.36</v>
      </c>
      <c r="AE70">
        <v>28.88</v>
      </c>
      <c r="AF70">
        <v>17.32</v>
      </c>
      <c r="AG70">
        <v>185.28</v>
      </c>
      <c r="AH70">
        <v>0</v>
      </c>
      <c r="AI70">
        <v>0</v>
      </c>
      <c r="AJ70">
        <v>0</v>
      </c>
      <c r="AK70">
        <v>66.17</v>
      </c>
      <c r="AL70">
        <v>0</v>
      </c>
      <c r="AM70">
        <v>0.82</v>
      </c>
      <c r="AN70">
        <v>96.25</v>
      </c>
      <c r="AO70">
        <v>0</v>
      </c>
      <c r="AP70">
        <v>0</v>
      </c>
      <c r="AQ70">
        <v>14.44</v>
      </c>
      <c r="AR70">
        <v>0</v>
      </c>
      <c r="AS70">
        <v>45.48</v>
      </c>
      <c r="AT70">
        <v>21.72</v>
      </c>
      <c r="AU70">
        <v>51.16</v>
      </c>
      <c r="AV70">
        <v>0</v>
      </c>
      <c r="AW70">
        <v>190.2</v>
      </c>
      <c r="AX70">
        <v>1.92</v>
      </c>
      <c r="AY70">
        <v>1.92</v>
      </c>
      <c r="AZ70">
        <v>0</v>
      </c>
      <c r="BA70">
        <v>48.12</v>
      </c>
      <c r="BB70">
        <v>0</v>
      </c>
      <c r="BC70">
        <v>0.96</v>
      </c>
      <c r="BD70">
        <v>0.39</v>
      </c>
      <c r="BE70">
        <v>0.52</v>
      </c>
      <c r="BF70">
        <v>0.93</v>
      </c>
      <c r="BG70">
        <v>0.95</v>
      </c>
      <c r="BH70">
        <v>1.01</v>
      </c>
      <c r="BI70">
        <v>0.87</v>
      </c>
      <c r="BJ70">
        <v>0.61</v>
      </c>
      <c r="BK70">
        <v>0.57999999999999996</v>
      </c>
      <c r="BL70">
        <v>1.35</v>
      </c>
      <c r="BM70">
        <v>0.77</v>
      </c>
      <c r="BN70">
        <v>0.48</v>
      </c>
      <c r="BO70">
        <v>2.89</v>
      </c>
      <c r="BP70">
        <v>0.67</v>
      </c>
      <c r="BQ70">
        <v>0.57999999999999996</v>
      </c>
      <c r="BR70">
        <v>0</v>
      </c>
      <c r="BS70">
        <v>25.93</v>
      </c>
      <c r="BT70">
        <v>67.38</v>
      </c>
      <c r="BU70">
        <v>0</v>
      </c>
      <c r="BV70">
        <v>42</v>
      </c>
      <c r="BW70">
        <v>18</v>
      </c>
    </row>
    <row r="71" spans="7:75">
      <c r="G71" t="s">
        <v>113</v>
      </c>
      <c r="H71" s="115">
        <v>531.66999999999996</v>
      </c>
      <c r="I71" s="88">
        <v>203.11999999999998</v>
      </c>
      <c r="J71" s="88">
        <v>298.85000000000002</v>
      </c>
      <c r="K71" s="88">
        <v>49.08</v>
      </c>
      <c r="L71" s="88">
        <v>3.84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28.88</v>
      </c>
      <c r="X71">
        <v>96.25</v>
      </c>
      <c r="Y71">
        <v>0</v>
      </c>
      <c r="Z71">
        <v>11.79</v>
      </c>
      <c r="AA71">
        <v>6.11</v>
      </c>
      <c r="AB71">
        <v>28.54</v>
      </c>
      <c r="AC71">
        <v>0.96</v>
      </c>
      <c r="AD71">
        <v>16.36</v>
      </c>
      <c r="AE71">
        <v>0</v>
      </c>
      <c r="AF71">
        <v>17.32</v>
      </c>
      <c r="AG71">
        <v>185.28</v>
      </c>
      <c r="AH71">
        <v>0</v>
      </c>
      <c r="AI71">
        <v>0</v>
      </c>
      <c r="AJ71">
        <v>0</v>
      </c>
      <c r="AK71">
        <v>66.17</v>
      </c>
      <c r="AL71">
        <v>0</v>
      </c>
      <c r="AM71">
        <v>0.82</v>
      </c>
      <c r="AN71">
        <v>96.25</v>
      </c>
      <c r="AO71">
        <v>0</v>
      </c>
      <c r="AP71">
        <v>0</v>
      </c>
      <c r="AQ71">
        <v>14.44</v>
      </c>
      <c r="AR71">
        <v>0</v>
      </c>
      <c r="AS71">
        <v>45.48</v>
      </c>
      <c r="AT71">
        <v>21.72</v>
      </c>
      <c r="AU71">
        <v>51.16</v>
      </c>
      <c r="AV71">
        <v>0</v>
      </c>
      <c r="AW71">
        <v>190.2</v>
      </c>
      <c r="AX71">
        <v>1.92</v>
      </c>
      <c r="AY71">
        <v>1.92</v>
      </c>
      <c r="AZ71">
        <v>0</v>
      </c>
      <c r="BA71">
        <v>48.12</v>
      </c>
      <c r="BB71">
        <v>0</v>
      </c>
      <c r="BC71">
        <v>0.96</v>
      </c>
      <c r="BD71">
        <v>0.39</v>
      </c>
      <c r="BE71">
        <v>0.52</v>
      </c>
      <c r="BF71">
        <v>0.93</v>
      </c>
      <c r="BG71">
        <v>0.95</v>
      </c>
      <c r="BH71">
        <v>1.01</v>
      </c>
      <c r="BI71">
        <v>0.87</v>
      </c>
      <c r="BJ71">
        <v>0.61</v>
      </c>
      <c r="BK71">
        <v>0.57999999999999996</v>
      </c>
      <c r="BL71">
        <v>1.35</v>
      </c>
      <c r="BM71">
        <v>0.77</v>
      </c>
      <c r="BN71">
        <v>0.48</v>
      </c>
      <c r="BO71">
        <v>2.89</v>
      </c>
      <c r="BP71">
        <v>0.67</v>
      </c>
      <c r="BQ71">
        <v>0.57999999999999996</v>
      </c>
      <c r="BR71">
        <v>0</v>
      </c>
      <c r="BS71">
        <v>25.93</v>
      </c>
      <c r="BT71">
        <v>67.38</v>
      </c>
      <c r="BU71">
        <v>0</v>
      </c>
      <c r="BV71">
        <v>35</v>
      </c>
      <c r="BW71">
        <v>15</v>
      </c>
    </row>
    <row r="72" spans="7:75">
      <c r="G72" t="s">
        <v>114</v>
      </c>
      <c r="H72" s="115">
        <v>528.16999999999996</v>
      </c>
      <c r="I72" s="88">
        <v>201.61999999999998</v>
      </c>
      <c r="J72" s="88">
        <v>298.85000000000002</v>
      </c>
      <c r="K72" s="88">
        <v>49.08</v>
      </c>
      <c r="L72" s="88">
        <v>3.84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28.88</v>
      </c>
      <c r="X72">
        <v>96.25</v>
      </c>
      <c r="Y72">
        <v>0</v>
      </c>
      <c r="Z72">
        <v>11.79</v>
      </c>
      <c r="AA72">
        <v>6.11</v>
      </c>
      <c r="AB72">
        <v>28.54</v>
      </c>
      <c r="AC72">
        <v>0.96</v>
      </c>
      <c r="AD72">
        <v>16.36</v>
      </c>
      <c r="AE72">
        <v>0</v>
      </c>
      <c r="AF72">
        <v>17.32</v>
      </c>
      <c r="AG72">
        <v>185.28</v>
      </c>
      <c r="AH72">
        <v>0</v>
      </c>
      <c r="AI72">
        <v>0</v>
      </c>
      <c r="AJ72">
        <v>0</v>
      </c>
      <c r="AK72">
        <v>66.17</v>
      </c>
      <c r="AL72">
        <v>0</v>
      </c>
      <c r="AM72">
        <v>0.82</v>
      </c>
      <c r="AN72">
        <v>96.25</v>
      </c>
      <c r="AO72">
        <v>0</v>
      </c>
      <c r="AP72">
        <v>0</v>
      </c>
      <c r="AQ72">
        <v>14.44</v>
      </c>
      <c r="AR72">
        <v>0</v>
      </c>
      <c r="AS72">
        <v>45.48</v>
      </c>
      <c r="AT72">
        <v>21.72</v>
      </c>
      <c r="AU72">
        <v>51.16</v>
      </c>
      <c r="AV72">
        <v>0</v>
      </c>
      <c r="AW72">
        <v>190.2</v>
      </c>
      <c r="AX72">
        <v>1.92</v>
      </c>
      <c r="AY72">
        <v>1.92</v>
      </c>
      <c r="AZ72">
        <v>0</v>
      </c>
      <c r="BA72">
        <v>48.12</v>
      </c>
      <c r="BB72">
        <v>0</v>
      </c>
      <c r="BC72">
        <v>0.96</v>
      </c>
      <c r="BD72">
        <v>0.39</v>
      </c>
      <c r="BE72">
        <v>0.52</v>
      </c>
      <c r="BF72">
        <v>0.93</v>
      </c>
      <c r="BG72">
        <v>0.95</v>
      </c>
      <c r="BH72">
        <v>1.01</v>
      </c>
      <c r="BI72">
        <v>0.87</v>
      </c>
      <c r="BJ72">
        <v>0.61</v>
      </c>
      <c r="BK72">
        <v>0.57999999999999996</v>
      </c>
      <c r="BL72">
        <v>1.35</v>
      </c>
      <c r="BM72">
        <v>0.77</v>
      </c>
      <c r="BN72">
        <v>0.48</v>
      </c>
      <c r="BO72">
        <v>2.89</v>
      </c>
      <c r="BP72">
        <v>0.67</v>
      </c>
      <c r="BQ72">
        <v>0.57999999999999996</v>
      </c>
      <c r="BR72">
        <v>0</v>
      </c>
      <c r="BS72">
        <v>25.93</v>
      </c>
      <c r="BT72">
        <v>67.38</v>
      </c>
      <c r="BU72">
        <v>0</v>
      </c>
      <c r="BV72">
        <v>31.5</v>
      </c>
      <c r="BW72">
        <v>13.5</v>
      </c>
    </row>
    <row r="73" spans="7:75">
      <c r="G73" t="s">
        <v>115</v>
      </c>
      <c r="H73" s="115">
        <v>519.77</v>
      </c>
      <c r="I73" s="88">
        <v>198.01999999999998</v>
      </c>
      <c r="J73" s="88">
        <v>298.85000000000002</v>
      </c>
      <c r="K73" s="88">
        <v>49.08</v>
      </c>
      <c r="L73" s="88">
        <v>3.84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28.88</v>
      </c>
      <c r="X73">
        <v>96.25</v>
      </c>
      <c r="Y73">
        <v>0</v>
      </c>
      <c r="Z73">
        <v>11.79</v>
      </c>
      <c r="AA73">
        <v>6.11</v>
      </c>
      <c r="AB73">
        <v>28.54</v>
      </c>
      <c r="AC73">
        <v>0.96</v>
      </c>
      <c r="AD73">
        <v>16.36</v>
      </c>
      <c r="AE73">
        <v>0</v>
      </c>
      <c r="AF73">
        <v>17.32</v>
      </c>
      <c r="AG73">
        <v>185.28</v>
      </c>
      <c r="AH73">
        <v>0</v>
      </c>
      <c r="AI73">
        <v>0</v>
      </c>
      <c r="AJ73">
        <v>0</v>
      </c>
      <c r="AK73">
        <v>66.17</v>
      </c>
      <c r="AL73">
        <v>0</v>
      </c>
      <c r="AM73">
        <v>0.82</v>
      </c>
      <c r="AN73">
        <v>96.25</v>
      </c>
      <c r="AO73">
        <v>0</v>
      </c>
      <c r="AP73">
        <v>0</v>
      </c>
      <c r="AQ73">
        <v>14.44</v>
      </c>
      <c r="AR73">
        <v>0</v>
      </c>
      <c r="AS73">
        <v>45.48</v>
      </c>
      <c r="AT73">
        <v>21.72</v>
      </c>
      <c r="AU73">
        <v>51.16</v>
      </c>
      <c r="AV73">
        <v>0</v>
      </c>
      <c r="AW73">
        <v>190.2</v>
      </c>
      <c r="AX73">
        <v>1.92</v>
      </c>
      <c r="AY73">
        <v>1.92</v>
      </c>
      <c r="AZ73">
        <v>0</v>
      </c>
      <c r="BA73">
        <v>48.12</v>
      </c>
      <c r="BB73">
        <v>0</v>
      </c>
      <c r="BC73">
        <v>0.96</v>
      </c>
      <c r="BD73">
        <v>0.39</v>
      </c>
      <c r="BE73">
        <v>0.52</v>
      </c>
      <c r="BF73">
        <v>0.93</v>
      </c>
      <c r="BG73">
        <v>0.95</v>
      </c>
      <c r="BH73">
        <v>1.01</v>
      </c>
      <c r="BI73">
        <v>0.87</v>
      </c>
      <c r="BJ73">
        <v>0.61</v>
      </c>
      <c r="BK73">
        <v>0.57999999999999996</v>
      </c>
      <c r="BL73">
        <v>1.35</v>
      </c>
      <c r="BM73">
        <v>0.77</v>
      </c>
      <c r="BN73">
        <v>0.48</v>
      </c>
      <c r="BO73">
        <v>2.89</v>
      </c>
      <c r="BP73">
        <v>0.67</v>
      </c>
      <c r="BQ73">
        <v>0.57999999999999996</v>
      </c>
      <c r="BR73">
        <v>0</v>
      </c>
      <c r="BS73">
        <v>25.93</v>
      </c>
      <c r="BT73">
        <v>67.38</v>
      </c>
      <c r="BU73">
        <v>0</v>
      </c>
      <c r="BV73">
        <v>23.1</v>
      </c>
      <c r="BW73">
        <v>9.9</v>
      </c>
    </row>
    <row r="74" spans="7:75">
      <c r="G74" t="s">
        <v>116</v>
      </c>
      <c r="H74" s="115">
        <v>516.96999999999991</v>
      </c>
      <c r="I74" s="88">
        <v>196.81999999999996</v>
      </c>
      <c r="J74" s="88">
        <v>298.85000000000002</v>
      </c>
      <c r="K74" s="88">
        <v>49.08</v>
      </c>
      <c r="L74" s="88">
        <v>3.84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28.88</v>
      </c>
      <c r="X74">
        <v>96.25</v>
      </c>
      <c r="Y74">
        <v>0</v>
      </c>
      <c r="Z74">
        <v>11.79</v>
      </c>
      <c r="AA74">
        <v>6.11</v>
      </c>
      <c r="AB74">
        <v>28.54</v>
      </c>
      <c r="AC74">
        <v>0.96</v>
      </c>
      <c r="AD74">
        <v>16.36</v>
      </c>
      <c r="AE74">
        <v>0</v>
      </c>
      <c r="AF74">
        <v>17.32</v>
      </c>
      <c r="AG74">
        <v>185.28</v>
      </c>
      <c r="AH74">
        <v>0</v>
      </c>
      <c r="AI74">
        <v>0</v>
      </c>
      <c r="AJ74">
        <v>0</v>
      </c>
      <c r="AK74">
        <v>66.17</v>
      </c>
      <c r="AL74">
        <v>0</v>
      </c>
      <c r="AM74">
        <v>0.82</v>
      </c>
      <c r="AN74">
        <v>96.25</v>
      </c>
      <c r="AO74">
        <v>0</v>
      </c>
      <c r="AP74">
        <v>0</v>
      </c>
      <c r="AQ74">
        <v>14.44</v>
      </c>
      <c r="AR74">
        <v>0</v>
      </c>
      <c r="AS74">
        <v>45.48</v>
      </c>
      <c r="AT74">
        <v>21.72</v>
      </c>
      <c r="AU74">
        <v>51.16</v>
      </c>
      <c r="AV74">
        <v>0</v>
      </c>
      <c r="AW74">
        <v>190.2</v>
      </c>
      <c r="AX74">
        <v>1.92</v>
      </c>
      <c r="AY74">
        <v>1.92</v>
      </c>
      <c r="AZ74">
        <v>0</v>
      </c>
      <c r="BA74">
        <v>48.12</v>
      </c>
      <c r="BB74">
        <v>0</v>
      </c>
      <c r="BC74">
        <v>0.96</v>
      </c>
      <c r="BD74">
        <v>0.39</v>
      </c>
      <c r="BE74">
        <v>0.52</v>
      </c>
      <c r="BF74">
        <v>0.93</v>
      </c>
      <c r="BG74">
        <v>0.95</v>
      </c>
      <c r="BH74">
        <v>1.01</v>
      </c>
      <c r="BI74">
        <v>0.87</v>
      </c>
      <c r="BJ74">
        <v>0.61</v>
      </c>
      <c r="BK74">
        <v>0.57999999999999996</v>
      </c>
      <c r="BL74">
        <v>1.35</v>
      </c>
      <c r="BM74">
        <v>0.77</v>
      </c>
      <c r="BN74">
        <v>0.48</v>
      </c>
      <c r="BO74">
        <v>2.89</v>
      </c>
      <c r="BP74">
        <v>0.67</v>
      </c>
      <c r="BQ74">
        <v>0.57999999999999996</v>
      </c>
      <c r="BR74">
        <v>0</v>
      </c>
      <c r="BS74">
        <v>25.93</v>
      </c>
      <c r="BT74">
        <v>67.38</v>
      </c>
      <c r="BU74">
        <v>0</v>
      </c>
      <c r="BV74">
        <v>20.3</v>
      </c>
      <c r="BW74">
        <v>8.6999999999999993</v>
      </c>
    </row>
    <row r="75" spans="7:75">
      <c r="G75" t="s">
        <v>117</v>
      </c>
      <c r="H75" s="115">
        <v>732.70999999999992</v>
      </c>
      <c r="I75" s="88">
        <v>195.61999999999998</v>
      </c>
      <c r="J75" s="88">
        <v>300.23</v>
      </c>
      <c r="K75" s="88">
        <v>0.96</v>
      </c>
      <c r="L75" s="88">
        <v>3.84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28.88</v>
      </c>
      <c r="X75">
        <v>96.25</v>
      </c>
      <c r="Y75">
        <v>51.01</v>
      </c>
      <c r="Z75">
        <v>13.17</v>
      </c>
      <c r="AA75">
        <v>6.11</v>
      </c>
      <c r="AB75">
        <v>28.54</v>
      </c>
      <c r="AC75">
        <v>0.96</v>
      </c>
      <c r="AD75">
        <v>16.36</v>
      </c>
      <c r="AE75">
        <v>0</v>
      </c>
      <c r="AF75">
        <v>17.32</v>
      </c>
      <c r="AG75">
        <v>185.28</v>
      </c>
      <c r="AH75">
        <v>0</v>
      </c>
      <c r="AI75">
        <v>0</v>
      </c>
      <c r="AJ75">
        <v>0</v>
      </c>
      <c r="AK75">
        <v>66.17</v>
      </c>
      <c r="AL75">
        <v>0</v>
      </c>
      <c r="AM75">
        <v>0.87</v>
      </c>
      <c r="AN75">
        <v>96.25</v>
      </c>
      <c r="AO75">
        <v>167.48</v>
      </c>
      <c r="AP75">
        <v>0</v>
      </c>
      <c r="AQ75">
        <v>14.44</v>
      </c>
      <c r="AR75">
        <v>0</v>
      </c>
      <c r="AS75">
        <v>45.48</v>
      </c>
      <c r="AT75">
        <v>21.72</v>
      </c>
      <c r="AU75">
        <v>51.16</v>
      </c>
      <c r="AV75">
        <v>0</v>
      </c>
      <c r="AW75">
        <v>190.2</v>
      </c>
      <c r="AX75">
        <v>1.92</v>
      </c>
      <c r="AY75">
        <v>1.92</v>
      </c>
      <c r="AZ75">
        <v>0</v>
      </c>
      <c r="BA75">
        <v>0</v>
      </c>
      <c r="BB75">
        <v>0</v>
      </c>
      <c r="BC75">
        <v>0.96</v>
      </c>
      <c r="BD75">
        <v>0.39</v>
      </c>
      <c r="BE75">
        <v>0.52</v>
      </c>
      <c r="BF75">
        <v>0.93</v>
      </c>
      <c r="BG75">
        <v>0.95</v>
      </c>
      <c r="BH75">
        <v>1.01</v>
      </c>
      <c r="BI75">
        <v>0.87</v>
      </c>
      <c r="BJ75">
        <v>0.61</v>
      </c>
      <c r="BK75">
        <v>0.57999999999999996</v>
      </c>
      <c r="BL75">
        <v>1.35</v>
      </c>
      <c r="BM75">
        <v>0.77</v>
      </c>
      <c r="BN75">
        <v>0.48</v>
      </c>
      <c r="BO75">
        <v>2.89</v>
      </c>
      <c r="BP75">
        <v>0.67</v>
      </c>
      <c r="BQ75">
        <v>0.57999999999999996</v>
      </c>
      <c r="BR75">
        <v>0</v>
      </c>
      <c r="BS75">
        <v>25.93</v>
      </c>
      <c r="BT75">
        <v>67.38</v>
      </c>
      <c r="BU75">
        <v>0</v>
      </c>
      <c r="BV75">
        <v>17.5</v>
      </c>
      <c r="BW75">
        <v>7.5</v>
      </c>
    </row>
    <row r="76" spans="7:75">
      <c r="G76" t="s">
        <v>118</v>
      </c>
      <c r="H76" s="115">
        <v>729.20999999999992</v>
      </c>
      <c r="I76" s="88">
        <v>194.11999999999998</v>
      </c>
      <c r="J76" s="88">
        <v>300.23</v>
      </c>
      <c r="K76" s="88">
        <v>0.96</v>
      </c>
      <c r="L76" s="88">
        <v>3.84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28.88</v>
      </c>
      <c r="X76">
        <v>96.25</v>
      </c>
      <c r="Y76">
        <v>51.01</v>
      </c>
      <c r="Z76">
        <v>13.17</v>
      </c>
      <c r="AA76">
        <v>6.11</v>
      </c>
      <c r="AB76">
        <v>28.54</v>
      </c>
      <c r="AC76">
        <v>0.96</v>
      </c>
      <c r="AD76">
        <v>16.36</v>
      </c>
      <c r="AE76">
        <v>0</v>
      </c>
      <c r="AF76">
        <v>17.32</v>
      </c>
      <c r="AG76">
        <v>185.28</v>
      </c>
      <c r="AH76">
        <v>0</v>
      </c>
      <c r="AI76">
        <v>0</v>
      </c>
      <c r="AJ76">
        <v>0</v>
      </c>
      <c r="AK76">
        <v>66.17</v>
      </c>
      <c r="AL76">
        <v>0</v>
      </c>
      <c r="AM76">
        <v>0.87</v>
      </c>
      <c r="AN76">
        <v>96.25</v>
      </c>
      <c r="AO76">
        <v>167.48</v>
      </c>
      <c r="AP76">
        <v>0</v>
      </c>
      <c r="AQ76">
        <v>14.44</v>
      </c>
      <c r="AR76">
        <v>0</v>
      </c>
      <c r="AS76">
        <v>45.48</v>
      </c>
      <c r="AT76">
        <v>21.72</v>
      </c>
      <c r="AU76">
        <v>51.16</v>
      </c>
      <c r="AV76">
        <v>0</v>
      </c>
      <c r="AW76">
        <v>190.2</v>
      </c>
      <c r="AX76">
        <v>1.92</v>
      </c>
      <c r="AY76">
        <v>1.92</v>
      </c>
      <c r="AZ76">
        <v>0</v>
      </c>
      <c r="BA76">
        <v>0</v>
      </c>
      <c r="BB76">
        <v>0</v>
      </c>
      <c r="BC76">
        <v>0.96</v>
      </c>
      <c r="BD76">
        <v>0.39</v>
      </c>
      <c r="BE76">
        <v>0.52</v>
      </c>
      <c r="BF76">
        <v>0.93</v>
      </c>
      <c r="BG76">
        <v>0.95</v>
      </c>
      <c r="BH76">
        <v>1.01</v>
      </c>
      <c r="BI76">
        <v>0.87</v>
      </c>
      <c r="BJ76">
        <v>0.61</v>
      </c>
      <c r="BK76">
        <v>0.57999999999999996</v>
      </c>
      <c r="BL76">
        <v>1.35</v>
      </c>
      <c r="BM76">
        <v>0.77</v>
      </c>
      <c r="BN76">
        <v>0.48</v>
      </c>
      <c r="BO76">
        <v>2.89</v>
      </c>
      <c r="BP76">
        <v>0.67</v>
      </c>
      <c r="BQ76">
        <v>0.57999999999999996</v>
      </c>
      <c r="BR76">
        <v>0</v>
      </c>
      <c r="BS76">
        <v>25.93</v>
      </c>
      <c r="BT76">
        <v>67.38</v>
      </c>
      <c r="BU76">
        <v>0</v>
      </c>
      <c r="BV76">
        <v>14</v>
      </c>
      <c r="BW76">
        <v>6</v>
      </c>
    </row>
    <row r="77" spans="7:75">
      <c r="G77" t="s">
        <v>119</v>
      </c>
      <c r="H77" s="115">
        <v>722.91</v>
      </c>
      <c r="I77" s="88">
        <v>191.42</v>
      </c>
      <c r="J77" s="88">
        <v>300.23</v>
      </c>
      <c r="K77" s="88">
        <v>0.96</v>
      </c>
      <c r="L77" s="88">
        <v>3.84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28.88</v>
      </c>
      <c r="X77">
        <v>96.25</v>
      </c>
      <c r="Y77">
        <v>51.01</v>
      </c>
      <c r="Z77">
        <v>13.17</v>
      </c>
      <c r="AA77">
        <v>6.11</v>
      </c>
      <c r="AB77">
        <v>28.54</v>
      </c>
      <c r="AC77">
        <v>0.96</v>
      </c>
      <c r="AD77">
        <v>16.36</v>
      </c>
      <c r="AE77">
        <v>0</v>
      </c>
      <c r="AF77">
        <v>17.32</v>
      </c>
      <c r="AG77">
        <v>185.28</v>
      </c>
      <c r="AH77">
        <v>0</v>
      </c>
      <c r="AI77">
        <v>0</v>
      </c>
      <c r="AJ77">
        <v>0</v>
      </c>
      <c r="AK77">
        <v>66.17</v>
      </c>
      <c r="AL77">
        <v>0</v>
      </c>
      <c r="AM77">
        <v>0.87</v>
      </c>
      <c r="AN77">
        <v>96.25</v>
      </c>
      <c r="AO77">
        <v>167.48</v>
      </c>
      <c r="AP77">
        <v>0</v>
      </c>
      <c r="AQ77">
        <v>14.44</v>
      </c>
      <c r="AR77">
        <v>0</v>
      </c>
      <c r="AS77">
        <v>45.48</v>
      </c>
      <c r="AT77">
        <v>21.72</v>
      </c>
      <c r="AU77">
        <v>51.16</v>
      </c>
      <c r="AV77">
        <v>0</v>
      </c>
      <c r="AW77">
        <v>190.2</v>
      </c>
      <c r="AX77">
        <v>1.92</v>
      </c>
      <c r="AY77">
        <v>1.92</v>
      </c>
      <c r="AZ77">
        <v>0</v>
      </c>
      <c r="BA77">
        <v>0</v>
      </c>
      <c r="BB77">
        <v>0</v>
      </c>
      <c r="BC77">
        <v>0.96</v>
      </c>
      <c r="BD77">
        <v>0.39</v>
      </c>
      <c r="BE77">
        <v>0.52</v>
      </c>
      <c r="BF77">
        <v>0.93</v>
      </c>
      <c r="BG77">
        <v>0.95</v>
      </c>
      <c r="BH77">
        <v>1.01</v>
      </c>
      <c r="BI77">
        <v>0.87</v>
      </c>
      <c r="BJ77">
        <v>0.61</v>
      </c>
      <c r="BK77">
        <v>0.57999999999999996</v>
      </c>
      <c r="BL77">
        <v>1.35</v>
      </c>
      <c r="BM77">
        <v>0.77</v>
      </c>
      <c r="BN77">
        <v>0.48</v>
      </c>
      <c r="BO77">
        <v>2.89</v>
      </c>
      <c r="BP77">
        <v>0.67</v>
      </c>
      <c r="BQ77">
        <v>0.57999999999999996</v>
      </c>
      <c r="BR77">
        <v>0</v>
      </c>
      <c r="BS77">
        <v>25.93</v>
      </c>
      <c r="BT77">
        <v>67.38</v>
      </c>
      <c r="BU77">
        <v>0</v>
      </c>
      <c r="BV77">
        <v>7.7</v>
      </c>
      <c r="BW77">
        <v>3.3</v>
      </c>
    </row>
    <row r="78" spans="7:75">
      <c r="G78" t="s">
        <v>120</v>
      </c>
      <c r="H78" s="115">
        <v>720.81</v>
      </c>
      <c r="I78" s="88">
        <v>190.51999999999998</v>
      </c>
      <c r="J78" s="88">
        <v>300.23</v>
      </c>
      <c r="K78" s="88">
        <v>0.96</v>
      </c>
      <c r="L78" s="88">
        <v>3.84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28.88</v>
      </c>
      <c r="X78">
        <v>96.25</v>
      </c>
      <c r="Y78">
        <v>51.01</v>
      </c>
      <c r="Z78">
        <v>13.17</v>
      </c>
      <c r="AA78">
        <v>6.11</v>
      </c>
      <c r="AB78">
        <v>28.54</v>
      </c>
      <c r="AC78">
        <v>0.96</v>
      </c>
      <c r="AD78">
        <v>16.36</v>
      </c>
      <c r="AE78">
        <v>0</v>
      </c>
      <c r="AF78">
        <v>17.32</v>
      </c>
      <c r="AG78">
        <v>185.28</v>
      </c>
      <c r="AH78">
        <v>0</v>
      </c>
      <c r="AI78">
        <v>0</v>
      </c>
      <c r="AJ78">
        <v>0</v>
      </c>
      <c r="AK78">
        <v>66.17</v>
      </c>
      <c r="AL78">
        <v>0</v>
      </c>
      <c r="AM78">
        <v>0.87</v>
      </c>
      <c r="AN78">
        <v>96.25</v>
      </c>
      <c r="AO78">
        <v>167.48</v>
      </c>
      <c r="AP78">
        <v>0</v>
      </c>
      <c r="AQ78">
        <v>14.44</v>
      </c>
      <c r="AR78">
        <v>0</v>
      </c>
      <c r="AS78">
        <v>45.48</v>
      </c>
      <c r="AT78">
        <v>21.72</v>
      </c>
      <c r="AU78">
        <v>51.16</v>
      </c>
      <c r="AV78">
        <v>0</v>
      </c>
      <c r="AW78">
        <v>190.2</v>
      </c>
      <c r="AX78">
        <v>1.92</v>
      </c>
      <c r="AY78">
        <v>1.92</v>
      </c>
      <c r="AZ78">
        <v>0</v>
      </c>
      <c r="BA78">
        <v>0</v>
      </c>
      <c r="BB78">
        <v>0</v>
      </c>
      <c r="BC78">
        <v>0.96</v>
      </c>
      <c r="BD78">
        <v>0.39</v>
      </c>
      <c r="BE78">
        <v>0.52</v>
      </c>
      <c r="BF78">
        <v>0.93</v>
      </c>
      <c r="BG78">
        <v>0.95</v>
      </c>
      <c r="BH78">
        <v>1.01</v>
      </c>
      <c r="BI78">
        <v>0.87</v>
      </c>
      <c r="BJ78">
        <v>0.61</v>
      </c>
      <c r="BK78">
        <v>0.57999999999999996</v>
      </c>
      <c r="BL78">
        <v>1.35</v>
      </c>
      <c r="BM78">
        <v>0.77</v>
      </c>
      <c r="BN78">
        <v>0.48</v>
      </c>
      <c r="BO78">
        <v>2.89</v>
      </c>
      <c r="BP78">
        <v>0.67</v>
      </c>
      <c r="BQ78">
        <v>0.57999999999999996</v>
      </c>
      <c r="BR78">
        <v>0</v>
      </c>
      <c r="BS78">
        <v>25.93</v>
      </c>
      <c r="BT78">
        <v>67.38</v>
      </c>
      <c r="BU78">
        <v>0</v>
      </c>
      <c r="BV78">
        <v>5.6</v>
      </c>
      <c r="BW78">
        <v>2.4</v>
      </c>
    </row>
    <row r="79" spans="7:75">
      <c r="G79" t="s">
        <v>121</v>
      </c>
      <c r="H79" s="115">
        <v>763.55</v>
      </c>
      <c r="I79" s="88">
        <v>189.01999999999998</v>
      </c>
      <c r="J79" s="88">
        <v>300.23</v>
      </c>
      <c r="K79" s="88">
        <v>0.96</v>
      </c>
      <c r="L79" s="88">
        <v>3.84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75.08</v>
      </c>
      <c r="X79">
        <v>96.25</v>
      </c>
      <c r="Y79">
        <v>51.01</v>
      </c>
      <c r="Z79">
        <v>13.17</v>
      </c>
      <c r="AA79">
        <v>6.11</v>
      </c>
      <c r="AB79">
        <v>28.54</v>
      </c>
      <c r="AC79">
        <v>0.96</v>
      </c>
      <c r="AD79">
        <v>16.36</v>
      </c>
      <c r="AE79">
        <v>0</v>
      </c>
      <c r="AF79">
        <v>17.32</v>
      </c>
      <c r="AG79">
        <v>185.28</v>
      </c>
      <c r="AH79">
        <v>0</v>
      </c>
      <c r="AI79">
        <v>0</v>
      </c>
      <c r="AJ79">
        <v>0</v>
      </c>
      <c r="AK79">
        <v>66.17</v>
      </c>
      <c r="AL79">
        <v>0</v>
      </c>
      <c r="AM79">
        <v>0.91</v>
      </c>
      <c r="AN79">
        <v>96.25</v>
      </c>
      <c r="AO79">
        <v>167.48</v>
      </c>
      <c r="AP79">
        <v>0</v>
      </c>
      <c r="AQ79">
        <v>14.44</v>
      </c>
      <c r="AR79">
        <v>0</v>
      </c>
      <c r="AS79">
        <v>45.48</v>
      </c>
      <c r="AT79">
        <v>21.72</v>
      </c>
      <c r="AU79">
        <v>51.16</v>
      </c>
      <c r="AV79">
        <v>0</v>
      </c>
      <c r="AW79">
        <v>190.2</v>
      </c>
      <c r="AX79">
        <v>1.92</v>
      </c>
      <c r="AY79">
        <v>1.92</v>
      </c>
      <c r="AZ79">
        <v>0</v>
      </c>
      <c r="BA79">
        <v>0</v>
      </c>
      <c r="BB79">
        <v>0</v>
      </c>
      <c r="BC79">
        <v>0.96</v>
      </c>
      <c r="BD79">
        <v>0.39</v>
      </c>
      <c r="BE79">
        <v>0.52</v>
      </c>
      <c r="BF79">
        <v>0.93</v>
      </c>
      <c r="BG79">
        <v>0.95</v>
      </c>
      <c r="BH79">
        <v>1.01</v>
      </c>
      <c r="BI79">
        <v>0.87</v>
      </c>
      <c r="BJ79">
        <v>0.61</v>
      </c>
      <c r="BK79">
        <v>0.57999999999999996</v>
      </c>
      <c r="BL79">
        <v>1.35</v>
      </c>
      <c r="BM79">
        <v>0.77</v>
      </c>
      <c r="BN79">
        <v>0.48</v>
      </c>
      <c r="BO79">
        <v>2.89</v>
      </c>
      <c r="BP79">
        <v>0.67</v>
      </c>
      <c r="BQ79">
        <v>0.57999999999999996</v>
      </c>
      <c r="BR79">
        <v>0</v>
      </c>
      <c r="BS79">
        <v>25.93</v>
      </c>
      <c r="BT79">
        <v>67.38</v>
      </c>
      <c r="BU79">
        <v>0</v>
      </c>
      <c r="BV79">
        <v>2.1</v>
      </c>
      <c r="BW79">
        <v>0.9</v>
      </c>
    </row>
    <row r="80" spans="7:75">
      <c r="G80" t="s">
        <v>122</v>
      </c>
      <c r="H80" s="115">
        <v>761.44999999999993</v>
      </c>
      <c r="I80" s="88">
        <v>188.11999999999998</v>
      </c>
      <c r="J80" s="88">
        <v>300.23</v>
      </c>
      <c r="K80" s="88">
        <v>0.96</v>
      </c>
      <c r="L80" s="88">
        <v>3.84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75.08</v>
      </c>
      <c r="X80">
        <v>96.25</v>
      </c>
      <c r="Y80">
        <v>51.01</v>
      </c>
      <c r="Z80">
        <v>13.17</v>
      </c>
      <c r="AA80">
        <v>6.11</v>
      </c>
      <c r="AB80">
        <v>28.54</v>
      </c>
      <c r="AC80">
        <v>0.96</v>
      </c>
      <c r="AD80">
        <v>16.36</v>
      </c>
      <c r="AE80">
        <v>0</v>
      </c>
      <c r="AF80">
        <v>17.32</v>
      </c>
      <c r="AG80">
        <v>185.28</v>
      </c>
      <c r="AH80">
        <v>0</v>
      </c>
      <c r="AI80">
        <v>0</v>
      </c>
      <c r="AJ80">
        <v>0</v>
      </c>
      <c r="AK80">
        <v>66.17</v>
      </c>
      <c r="AL80">
        <v>0</v>
      </c>
      <c r="AM80">
        <v>0.91</v>
      </c>
      <c r="AN80">
        <v>96.25</v>
      </c>
      <c r="AO80">
        <v>167.48</v>
      </c>
      <c r="AP80">
        <v>0</v>
      </c>
      <c r="AQ80">
        <v>14.44</v>
      </c>
      <c r="AR80">
        <v>0</v>
      </c>
      <c r="AS80">
        <v>45.48</v>
      </c>
      <c r="AT80">
        <v>21.72</v>
      </c>
      <c r="AU80">
        <v>51.16</v>
      </c>
      <c r="AV80">
        <v>0</v>
      </c>
      <c r="AW80">
        <v>190.2</v>
      </c>
      <c r="AX80">
        <v>1.92</v>
      </c>
      <c r="AY80">
        <v>1.92</v>
      </c>
      <c r="AZ80">
        <v>0</v>
      </c>
      <c r="BA80">
        <v>0</v>
      </c>
      <c r="BB80">
        <v>0</v>
      </c>
      <c r="BC80">
        <v>0.96</v>
      </c>
      <c r="BD80">
        <v>0.39</v>
      </c>
      <c r="BE80">
        <v>0.52</v>
      </c>
      <c r="BF80">
        <v>0.93</v>
      </c>
      <c r="BG80">
        <v>0.95</v>
      </c>
      <c r="BH80">
        <v>1.01</v>
      </c>
      <c r="BI80">
        <v>0.87</v>
      </c>
      <c r="BJ80">
        <v>0.61</v>
      </c>
      <c r="BK80">
        <v>0.57999999999999996</v>
      </c>
      <c r="BL80">
        <v>1.35</v>
      </c>
      <c r="BM80">
        <v>0.77</v>
      </c>
      <c r="BN80">
        <v>0.48</v>
      </c>
      <c r="BO80">
        <v>2.89</v>
      </c>
      <c r="BP80">
        <v>0.67</v>
      </c>
      <c r="BQ80">
        <v>0.57999999999999996</v>
      </c>
      <c r="BR80">
        <v>0</v>
      </c>
      <c r="BS80">
        <v>25.93</v>
      </c>
      <c r="BT80">
        <v>67.38</v>
      </c>
      <c r="BU80">
        <v>0</v>
      </c>
      <c r="BV80">
        <v>0</v>
      </c>
      <c r="BW80">
        <v>0</v>
      </c>
    </row>
    <row r="81" spans="7:75">
      <c r="G81" t="s">
        <v>123</v>
      </c>
      <c r="H81" s="115">
        <v>761.44999999999993</v>
      </c>
      <c r="I81" s="88">
        <v>188.11999999999998</v>
      </c>
      <c r="J81" s="88">
        <v>300.23</v>
      </c>
      <c r="K81" s="88">
        <v>0.96</v>
      </c>
      <c r="L81" s="88">
        <v>3.84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75.08</v>
      </c>
      <c r="X81">
        <v>96.25</v>
      </c>
      <c r="Y81">
        <v>51.01</v>
      </c>
      <c r="Z81">
        <v>13.17</v>
      </c>
      <c r="AA81">
        <v>6.11</v>
      </c>
      <c r="AB81">
        <v>28.54</v>
      </c>
      <c r="AC81">
        <v>0.96</v>
      </c>
      <c r="AD81">
        <v>16.36</v>
      </c>
      <c r="AE81">
        <v>0</v>
      </c>
      <c r="AF81">
        <v>17.32</v>
      </c>
      <c r="AG81">
        <v>185.28</v>
      </c>
      <c r="AH81">
        <v>0</v>
      </c>
      <c r="AI81">
        <v>0</v>
      </c>
      <c r="AJ81">
        <v>0</v>
      </c>
      <c r="AK81">
        <v>66.17</v>
      </c>
      <c r="AL81">
        <v>0</v>
      </c>
      <c r="AM81">
        <v>0.91</v>
      </c>
      <c r="AN81">
        <v>96.25</v>
      </c>
      <c r="AO81">
        <v>167.48</v>
      </c>
      <c r="AP81">
        <v>0</v>
      </c>
      <c r="AQ81">
        <v>14.44</v>
      </c>
      <c r="AR81">
        <v>0</v>
      </c>
      <c r="AS81">
        <v>45.48</v>
      </c>
      <c r="AT81">
        <v>21.72</v>
      </c>
      <c r="AU81">
        <v>51.16</v>
      </c>
      <c r="AV81">
        <v>0</v>
      </c>
      <c r="AW81">
        <v>190.2</v>
      </c>
      <c r="AX81">
        <v>1.92</v>
      </c>
      <c r="AY81">
        <v>1.92</v>
      </c>
      <c r="AZ81">
        <v>0</v>
      </c>
      <c r="BA81">
        <v>0</v>
      </c>
      <c r="BB81">
        <v>0</v>
      </c>
      <c r="BC81">
        <v>0.96</v>
      </c>
      <c r="BD81">
        <v>0.39</v>
      </c>
      <c r="BE81">
        <v>0.52</v>
      </c>
      <c r="BF81">
        <v>0.93</v>
      </c>
      <c r="BG81">
        <v>0.95</v>
      </c>
      <c r="BH81">
        <v>1.01</v>
      </c>
      <c r="BI81">
        <v>0.87</v>
      </c>
      <c r="BJ81">
        <v>0.61</v>
      </c>
      <c r="BK81">
        <v>0.57999999999999996</v>
      </c>
      <c r="BL81">
        <v>1.35</v>
      </c>
      <c r="BM81">
        <v>0.77</v>
      </c>
      <c r="BN81">
        <v>0.48</v>
      </c>
      <c r="BO81">
        <v>2.89</v>
      </c>
      <c r="BP81">
        <v>0.67</v>
      </c>
      <c r="BQ81">
        <v>0.57999999999999996</v>
      </c>
      <c r="BR81">
        <v>0</v>
      </c>
      <c r="BS81">
        <v>25.93</v>
      </c>
      <c r="BT81">
        <v>67.38</v>
      </c>
      <c r="BU81">
        <v>0</v>
      </c>
      <c r="BV81">
        <v>0</v>
      </c>
      <c r="BW81">
        <v>0</v>
      </c>
    </row>
    <row r="82" spans="7:75">
      <c r="G82" t="s">
        <v>124</v>
      </c>
      <c r="H82" s="115">
        <v>761.44999999999993</v>
      </c>
      <c r="I82" s="88">
        <v>188.11999999999998</v>
      </c>
      <c r="J82" s="88">
        <v>300.23</v>
      </c>
      <c r="K82" s="88">
        <v>0.96</v>
      </c>
      <c r="L82" s="88">
        <v>3.84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75.08</v>
      </c>
      <c r="X82">
        <v>96.25</v>
      </c>
      <c r="Y82">
        <v>51.01</v>
      </c>
      <c r="Z82">
        <v>13.17</v>
      </c>
      <c r="AA82">
        <v>6.11</v>
      </c>
      <c r="AB82">
        <v>28.54</v>
      </c>
      <c r="AC82">
        <v>0.96</v>
      </c>
      <c r="AD82">
        <v>16.36</v>
      </c>
      <c r="AE82">
        <v>0</v>
      </c>
      <c r="AF82">
        <v>17.32</v>
      </c>
      <c r="AG82">
        <v>185.28</v>
      </c>
      <c r="AH82">
        <v>0</v>
      </c>
      <c r="AI82">
        <v>0</v>
      </c>
      <c r="AJ82">
        <v>0</v>
      </c>
      <c r="AK82">
        <v>66.17</v>
      </c>
      <c r="AL82">
        <v>0</v>
      </c>
      <c r="AM82">
        <v>0.91</v>
      </c>
      <c r="AN82">
        <v>96.25</v>
      </c>
      <c r="AO82">
        <v>167.48</v>
      </c>
      <c r="AP82">
        <v>0</v>
      </c>
      <c r="AQ82">
        <v>14.44</v>
      </c>
      <c r="AR82">
        <v>0</v>
      </c>
      <c r="AS82">
        <v>45.48</v>
      </c>
      <c r="AT82">
        <v>21.72</v>
      </c>
      <c r="AU82">
        <v>51.16</v>
      </c>
      <c r="AV82">
        <v>0</v>
      </c>
      <c r="AW82">
        <v>190.2</v>
      </c>
      <c r="AX82">
        <v>1.92</v>
      </c>
      <c r="AY82">
        <v>1.92</v>
      </c>
      <c r="AZ82">
        <v>0</v>
      </c>
      <c r="BA82">
        <v>0</v>
      </c>
      <c r="BB82">
        <v>0</v>
      </c>
      <c r="BC82">
        <v>0.96</v>
      </c>
      <c r="BD82">
        <v>0.39</v>
      </c>
      <c r="BE82">
        <v>0.52</v>
      </c>
      <c r="BF82">
        <v>0.93</v>
      </c>
      <c r="BG82">
        <v>0.95</v>
      </c>
      <c r="BH82">
        <v>1.01</v>
      </c>
      <c r="BI82">
        <v>0.87</v>
      </c>
      <c r="BJ82">
        <v>0.61</v>
      </c>
      <c r="BK82">
        <v>0.57999999999999996</v>
      </c>
      <c r="BL82">
        <v>1.35</v>
      </c>
      <c r="BM82">
        <v>0.77</v>
      </c>
      <c r="BN82">
        <v>0.48</v>
      </c>
      <c r="BO82">
        <v>2.89</v>
      </c>
      <c r="BP82">
        <v>0.67</v>
      </c>
      <c r="BQ82">
        <v>0.57999999999999996</v>
      </c>
      <c r="BR82">
        <v>0</v>
      </c>
      <c r="BS82">
        <v>25.93</v>
      </c>
      <c r="BT82">
        <v>67.38</v>
      </c>
      <c r="BU82">
        <v>0</v>
      </c>
      <c r="BV82">
        <v>0</v>
      </c>
      <c r="BW82">
        <v>0</v>
      </c>
    </row>
    <row r="83" spans="7:75">
      <c r="G83" t="s">
        <v>125</v>
      </c>
      <c r="H83" s="115">
        <v>817.17</v>
      </c>
      <c r="I83" s="88">
        <v>188.11999999999998</v>
      </c>
      <c r="J83" s="88">
        <v>300.23</v>
      </c>
      <c r="K83" s="88">
        <v>0.96</v>
      </c>
      <c r="L83" s="88">
        <v>3.84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21.18</v>
      </c>
      <c r="X83">
        <v>96.25</v>
      </c>
      <c r="Y83">
        <v>51.01</v>
      </c>
      <c r="Z83">
        <v>13.17</v>
      </c>
      <c r="AA83">
        <v>6.11</v>
      </c>
      <c r="AB83">
        <v>28.54</v>
      </c>
      <c r="AC83">
        <v>0.96</v>
      </c>
      <c r="AD83">
        <v>16.36</v>
      </c>
      <c r="AE83">
        <v>0</v>
      </c>
      <c r="AF83">
        <v>17.32</v>
      </c>
      <c r="AG83">
        <v>185.28</v>
      </c>
      <c r="AH83">
        <v>0</v>
      </c>
      <c r="AI83">
        <v>0</v>
      </c>
      <c r="AJ83">
        <v>0</v>
      </c>
      <c r="AK83">
        <v>66.17</v>
      </c>
      <c r="AL83">
        <v>0</v>
      </c>
      <c r="AM83">
        <v>0.87</v>
      </c>
      <c r="AN83">
        <v>96.25</v>
      </c>
      <c r="AO83">
        <v>167.48</v>
      </c>
      <c r="AP83">
        <v>19.25</v>
      </c>
      <c r="AQ83">
        <v>14.44</v>
      </c>
      <c r="AR83">
        <v>0</v>
      </c>
      <c r="AS83">
        <v>45.48</v>
      </c>
      <c r="AT83">
        <v>21.72</v>
      </c>
      <c r="AU83">
        <v>51.16</v>
      </c>
      <c r="AV83">
        <v>0</v>
      </c>
      <c r="AW83">
        <v>190.2</v>
      </c>
      <c r="AX83">
        <v>1.92</v>
      </c>
      <c r="AY83">
        <v>1.92</v>
      </c>
      <c r="AZ83">
        <v>90.48</v>
      </c>
      <c r="BA83">
        <v>0</v>
      </c>
      <c r="BB83">
        <v>0</v>
      </c>
      <c r="BC83">
        <v>0.91</v>
      </c>
      <c r="BD83">
        <v>0.39</v>
      </c>
      <c r="BE83">
        <v>0.52</v>
      </c>
      <c r="BF83">
        <v>0.93</v>
      </c>
      <c r="BG83">
        <v>0.95</v>
      </c>
      <c r="BH83">
        <v>1.01</v>
      </c>
      <c r="BI83">
        <v>0.82</v>
      </c>
      <c r="BJ83">
        <v>0.61</v>
      </c>
      <c r="BK83">
        <v>0.61</v>
      </c>
      <c r="BL83">
        <v>1.35</v>
      </c>
      <c r="BM83">
        <v>0.77</v>
      </c>
      <c r="BN83">
        <v>0.48</v>
      </c>
      <c r="BO83">
        <v>2.89</v>
      </c>
      <c r="BP83">
        <v>0.67</v>
      </c>
      <c r="BQ83">
        <v>0.57999999999999996</v>
      </c>
      <c r="BR83">
        <v>0</v>
      </c>
      <c r="BS83">
        <v>25.93</v>
      </c>
      <c r="BT83">
        <v>67.38</v>
      </c>
      <c r="BU83">
        <v>0</v>
      </c>
      <c r="BV83">
        <v>0</v>
      </c>
      <c r="BW83">
        <v>0</v>
      </c>
    </row>
    <row r="84" spans="7:75">
      <c r="G84" t="s">
        <v>126</v>
      </c>
      <c r="H84" s="115">
        <v>836.42</v>
      </c>
      <c r="I84" s="88">
        <v>188.11999999999998</v>
      </c>
      <c r="J84" s="88">
        <v>300.23</v>
      </c>
      <c r="K84" s="88">
        <v>0.96</v>
      </c>
      <c r="L84" s="88">
        <v>3.84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21.18</v>
      </c>
      <c r="X84">
        <v>96.25</v>
      </c>
      <c r="Y84">
        <v>51.01</v>
      </c>
      <c r="Z84">
        <v>13.17</v>
      </c>
      <c r="AA84">
        <v>6.11</v>
      </c>
      <c r="AB84">
        <v>28.54</v>
      </c>
      <c r="AC84">
        <v>0.96</v>
      </c>
      <c r="AD84">
        <v>16.36</v>
      </c>
      <c r="AE84">
        <v>0</v>
      </c>
      <c r="AF84">
        <v>17.32</v>
      </c>
      <c r="AG84">
        <v>185.28</v>
      </c>
      <c r="AH84">
        <v>0</v>
      </c>
      <c r="AI84">
        <v>0</v>
      </c>
      <c r="AJ84">
        <v>0</v>
      </c>
      <c r="AK84">
        <v>66.17</v>
      </c>
      <c r="AL84">
        <v>0</v>
      </c>
      <c r="AM84">
        <v>0.87</v>
      </c>
      <c r="AN84">
        <v>96.25</v>
      </c>
      <c r="AO84">
        <v>167.48</v>
      </c>
      <c r="AP84">
        <v>38.5</v>
      </c>
      <c r="AQ84">
        <v>14.44</v>
      </c>
      <c r="AR84">
        <v>0</v>
      </c>
      <c r="AS84">
        <v>45.48</v>
      </c>
      <c r="AT84">
        <v>21.72</v>
      </c>
      <c r="AU84">
        <v>51.16</v>
      </c>
      <c r="AV84">
        <v>0</v>
      </c>
      <c r="AW84">
        <v>190.2</v>
      </c>
      <c r="AX84">
        <v>1.92</v>
      </c>
      <c r="AY84">
        <v>1.92</v>
      </c>
      <c r="AZ84">
        <v>90.48</v>
      </c>
      <c r="BA84">
        <v>0</v>
      </c>
      <c r="BB84">
        <v>0</v>
      </c>
      <c r="BC84">
        <v>0.91</v>
      </c>
      <c r="BD84">
        <v>0.39</v>
      </c>
      <c r="BE84">
        <v>0.52</v>
      </c>
      <c r="BF84">
        <v>0.93</v>
      </c>
      <c r="BG84">
        <v>0.95</v>
      </c>
      <c r="BH84">
        <v>1.01</v>
      </c>
      <c r="BI84">
        <v>0.82</v>
      </c>
      <c r="BJ84">
        <v>0.61</v>
      </c>
      <c r="BK84">
        <v>0.61</v>
      </c>
      <c r="BL84">
        <v>1.35</v>
      </c>
      <c r="BM84">
        <v>0.77</v>
      </c>
      <c r="BN84">
        <v>0.48</v>
      </c>
      <c r="BO84">
        <v>2.89</v>
      </c>
      <c r="BP84">
        <v>0.67</v>
      </c>
      <c r="BQ84">
        <v>0.57999999999999996</v>
      </c>
      <c r="BR84">
        <v>0</v>
      </c>
      <c r="BS84">
        <v>25.93</v>
      </c>
      <c r="BT84">
        <v>67.38</v>
      </c>
      <c r="BU84">
        <v>0</v>
      </c>
      <c r="BV84">
        <v>0</v>
      </c>
      <c r="BW84">
        <v>0</v>
      </c>
    </row>
    <row r="85" spans="7:75">
      <c r="G85" t="s">
        <v>127</v>
      </c>
      <c r="H85" s="115">
        <v>884.54</v>
      </c>
      <c r="I85" s="88">
        <v>188.11999999999998</v>
      </c>
      <c r="J85" s="88">
        <v>300.23</v>
      </c>
      <c r="K85" s="88">
        <v>0.96</v>
      </c>
      <c r="L85" s="88">
        <v>3.84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21.18</v>
      </c>
      <c r="X85">
        <v>96.25</v>
      </c>
      <c r="Y85">
        <v>51.01</v>
      </c>
      <c r="Z85">
        <v>13.17</v>
      </c>
      <c r="AA85">
        <v>6.11</v>
      </c>
      <c r="AB85">
        <v>28.54</v>
      </c>
      <c r="AC85">
        <v>0.96</v>
      </c>
      <c r="AD85">
        <v>16.36</v>
      </c>
      <c r="AE85">
        <v>0</v>
      </c>
      <c r="AF85">
        <v>17.32</v>
      </c>
      <c r="AG85">
        <v>185.28</v>
      </c>
      <c r="AH85">
        <v>0</v>
      </c>
      <c r="AI85">
        <v>0</v>
      </c>
      <c r="AJ85">
        <v>0</v>
      </c>
      <c r="AK85">
        <v>66.17</v>
      </c>
      <c r="AL85">
        <v>0</v>
      </c>
      <c r="AM85">
        <v>0.87</v>
      </c>
      <c r="AN85">
        <v>96.25</v>
      </c>
      <c r="AO85">
        <v>167.48</v>
      </c>
      <c r="AP85">
        <v>38.5</v>
      </c>
      <c r="AQ85">
        <v>14.44</v>
      </c>
      <c r="AR85">
        <v>0</v>
      </c>
      <c r="AS85">
        <v>45.48</v>
      </c>
      <c r="AT85">
        <v>21.72</v>
      </c>
      <c r="AU85">
        <v>51.16</v>
      </c>
      <c r="AV85">
        <v>0</v>
      </c>
      <c r="AW85">
        <v>190.2</v>
      </c>
      <c r="AX85">
        <v>1.92</v>
      </c>
      <c r="AY85">
        <v>1.92</v>
      </c>
      <c r="AZ85">
        <v>90.48</v>
      </c>
      <c r="BA85">
        <v>0</v>
      </c>
      <c r="BB85">
        <v>0</v>
      </c>
      <c r="BC85">
        <v>0.91</v>
      </c>
      <c r="BD85">
        <v>0.39</v>
      </c>
      <c r="BE85">
        <v>0.52</v>
      </c>
      <c r="BF85">
        <v>0.93</v>
      </c>
      <c r="BG85">
        <v>0.95</v>
      </c>
      <c r="BH85">
        <v>1.01</v>
      </c>
      <c r="BI85">
        <v>0.82</v>
      </c>
      <c r="BJ85">
        <v>0.61</v>
      </c>
      <c r="BK85">
        <v>0.61</v>
      </c>
      <c r="BL85">
        <v>1.35</v>
      </c>
      <c r="BM85">
        <v>0.77</v>
      </c>
      <c r="BN85">
        <v>0.48</v>
      </c>
      <c r="BO85">
        <v>2.89</v>
      </c>
      <c r="BP85">
        <v>0.67</v>
      </c>
      <c r="BQ85">
        <v>0.57999999999999996</v>
      </c>
      <c r="BR85">
        <v>0</v>
      </c>
      <c r="BS85">
        <v>25.93</v>
      </c>
      <c r="BT85">
        <v>67.38</v>
      </c>
      <c r="BU85">
        <v>48.12</v>
      </c>
      <c r="BV85">
        <v>0</v>
      </c>
      <c r="BW85">
        <v>0</v>
      </c>
    </row>
    <row r="86" spans="7:75">
      <c r="G86" t="s">
        <v>128</v>
      </c>
      <c r="H86" s="115">
        <v>904.75</v>
      </c>
      <c r="I86" s="88">
        <v>188.11999999999998</v>
      </c>
      <c r="J86" s="88">
        <v>300.23</v>
      </c>
      <c r="K86" s="88">
        <v>0.96</v>
      </c>
      <c r="L86" s="88">
        <v>3.84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21.18</v>
      </c>
      <c r="X86">
        <v>96.25</v>
      </c>
      <c r="Y86">
        <v>51.01</v>
      </c>
      <c r="Z86">
        <v>13.17</v>
      </c>
      <c r="AA86">
        <v>6.11</v>
      </c>
      <c r="AB86">
        <v>28.54</v>
      </c>
      <c r="AC86">
        <v>0.96</v>
      </c>
      <c r="AD86">
        <v>16.36</v>
      </c>
      <c r="AE86">
        <v>0</v>
      </c>
      <c r="AF86">
        <v>17.32</v>
      </c>
      <c r="AG86">
        <v>185.28</v>
      </c>
      <c r="AH86">
        <v>0</v>
      </c>
      <c r="AI86">
        <v>0</v>
      </c>
      <c r="AJ86">
        <v>0</v>
      </c>
      <c r="AK86">
        <v>66.17</v>
      </c>
      <c r="AL86">
        <v>0</v>
      </c>
      <c r="AM86">
        <v>0.87</v>
      </c>
      <c r="AN86">
        <v>96.25</v>
      </c>
      <c r="AO86">
        <v>167.48</v>
      </c>
      <c r="AP86">
        <v>58.71</v>
      </c>
      <c r="AQ86">
        <v>14.44</v>
      </c>
      <c r="AR86">
        <v>0</v>
      </c>
      <c r="AS86">
        <v>45.48</v>
      </c>
      <c r="AT86">
        <v>21.72</v>
      </c>
      <c r="AU86">
        <v>51.16</v>
      </c>
      <c r="AV86">
        <v>0</v>
      </c>
      <c r="AW86">
        <v>190.2</v>
      </c>
      <c r="AX86">
        <v>1.92</v>
      </c>
      <c r="AY86">
        <v>1.92</v>
      </c>
      <c r="AZ86">
        <v>90.48</v>
      </c>
      <c r="BA86">
        <v>0</v>
      </c>
      <c r="BB86">
        <v>0</v>
      </c>
      <c r="BC86">
        <v>0.91</v>
      </c>
      <c r="BD86">
        <v>0.39</v>
      </c>
      <c r="BE86">
        <v>0.52</v>
      </c>
      <c r="BF86">
        <v>0.93</v>
      </c>
      <c r="BG86">
        <v>0.95</v>
      </c>
      <c r="BH86">
        <v>1.01</v>
      </c>
      <c r="BI86">
        <v>0.82</v>
      </c>
      <c r="BJ86">
        <v>0.61</v>
      </c>
      <c r="BK86">
        <v>0.61</v>
      </c>
      <c r="BL86">
        <v>1.35</v>
      </c>
      <c r="BM86">
        <v>0.77</v>
      </c>
      <c r="BN86">
        <v>0.48</v>
      </c>
      <c r="BO86">
        <v>2.89</v>
      </c>
      <c r="BP86">
        <v>0.67</v>
      </c>
      <c r="BQ86">
        <v>0.57999999999999996</v>
      </c>
      <c r="BR86">
        <v>0</v>
      </c>
      <c r="BS86">
        <v>25.93</v>
      </c>
      <c r="BT86">
        <v>67.38</v>
      </c>
      <c r="BU86">
        <v>48.12</v>
      </c>
      <c r="BV86">
        <v>0</v>
      </c>
      <c r="BW86">
        <v>0</v>
      </c>
    </row>
    <row r="87" spans="7:75">
      <c r="G87" t="s">
        <v>129</v>
      </c>
      <c r="H87" s="115">
        <v>990.42</v>
      </c>
      <c r="I87" s="88">
        <v>219.78999999999996</v>
      </c>
      <c r="J87" s="88">
        <v>300.23</v>
      </c>
      <c r="K87" s="88">
        <v>0.96</v>
      </c>
      <c r="L87" s="88">
        <v>3.84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21.18</v>
      </c>
      <c r="X87">
        <v>96.25</v>
      </c>
      <c r="Y87">
        <v>51.01</v>
      </c>
      <c r="Z87">
        <v>13.17</v>
      </c>
      <c r="AA87">
        <v>6.11</v>
      </c>
      <c r="AB87">
        <v>28.54</v>
      </c>
      <c r="AC87">
        <v>0.96</v>
      </c>
      <c r="AD87">
        <v>16.36</v>
      </c>
      <c r="AE87">
        <v>0</v>
      </c>
      <c r="AF87">
        <v>17.32</v>
      </c>
      <c r="AG87">
        <v>185.28</v>
      </c>
      <c r="AH87">
        <v>0</v>
      </c>
      <c r="AI87">
        <v>0</v>
      </c>
      <c r="AJ87">
        <v>0</v>
      </c>
      <c r="AK87">
        <v>66.17</v>
      </c>
      <c r="AL87">
        <v>0</v>
      </c>
      <c r="AM87">
        <v>0.87</v>
      </c>
      <c r="AN87">
        <v>96.25</v>
      </c>
      <c r="AO87">
        <v>167.48</v>
      </c>
      <c r="AP87">
        <v>0</v>
      </c>
      <c r="AQ87">
        <v>14.44</v>
      </c>
      <c r="AR87">
        <v>14.44</v>
      </c>
      <c r="AS87">
        <v>45.48</v>
      </c>
      <c r="AT87">
        <v>21.72</v>
      </c>
      <c r="AU87">
        <v>68.39</v>
      </c>
      <c r="AV87">
        <v>0</v>
      </c>
      <c r="AW87">
        <v>190.2</v>
      </c>
      <c r="AX87">
        <v>1.92</v>
      </c>
      <c r="AY87">
        <v>1.92</v>
      </c>
      <c r="AZ87">
        <v>90.48</v>
      </c>
      <c r="BA87">
        <v>0</v>
      </c>
      <c r="BB87">
        <v>0</v>
      </c>
      <c r="BC87">
        <v>0.91</v>
      </c>
      <c r="BD87">
        <v>0.39</v>
      </c>
      <c r="BE87">
        <v>0.52</v>
      </c>
      <c r="BF87">
        <v>0.93</v>
      </c>
      <c r="BG87">
        <v>0.95</v>
      </c>
      <c r="BH87">
        <v>1.01</v>
      </c>
      <c r="BI87">
        <v>0.82</v>
      </c>
      <c r="BJ87">
        <v>0.61</v>
      </c>
      <c r="BK87">
        <v>0.61</v>
      </c>
      <c r="BL87">
        <v>1.35</v>
      </c>
      <c r="BM87">
        <v>0.77</v>
      </c>
      <c r="BN87">
        <v>0.48</v>
      </c>
      <c r="BO87">
        <v>2.89</v>
      </c>
      <c r="BP87">
        <v>0.67</v>
      </c>
      <c r="BQ87">
        <v>0.57999999999999996</v>
      </c>
      <c r="BR87">
        <v>0</v>
      </c>
      <c r="BS87">
        <v>25.93</v>
      </c>
      <c r="BT87">
        <v>67.38</v>
      </c>
      <c r="BU87">
        <v>192.5</v>
      </c>
      <c r="BV87">
        <v>0</v>
      </c>
      <c r="BW87">
        <v>0</v>
      </c>
    </row>
    <row r="88" spans="7:75">
      <c r="G88" t="s">
        <v>130</v>
      </c>
      <c r="H88" s="115">
        <v>1028.92</v>
      </c>
      <c r="I88" s="88">
        <v>219.78999999999996</v>
      </c>
      <c r="J88" s="88">
        <v>300.23</v>
      </c>
      <c r="K88" s="88">
        <v>0.96</v>
      </c>
      <c r="L88" s="88">
        <v>3.84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21.18</v>
      </c>
      <c r="X88">
        <v>96.25</v>
      </c>
      <c r="Y88">
        <v>51.01</v>
      </c>
      <c r="Z88">
        <v>13.17</v>
      </c>
      <c r="AA88">
        <v>6.11</v>
      </c>
      <c r="AB88">
        <v>28.54</v>
      </c>
      <c r="AC88">
        <v>0.96</v>
      </c>
      <c r="AD88">
        <v>16.36</v>
      </c>
      <c r="AE88">
        <v>0</v>
      </c>
      <c r="AF88">
        <v>17.32</v>
      </c>
      <c r="AG88">
        <v>185.28</v>
      </c>
      <c r="AH88">
        <v>0</v>
      </c>
      <c r="AI88">
        <v>0</v>
      </c>
      <c r="AJ88">
        <v>0</v>
      </c>
      <c r="AK88">
        <v>66.17</v>
      </c>
      <c r="AL88">
        <v>0</v>
      </c>
      <c r="AM88">
        <v>0.87</v>
      </c>
      <c r="AN88">
        <v>96.25</v>
      </c>
      <c r="AO88">
        <v>167.48</v>
      </c>
      <c r="AP88">
        <v>38.5</v>
      </c>
      <c r="AQ88">
        <v>14.44</v>
      </c>
      <c r="AR88">
        <v>14.44</v>
      </c>
      <c r="AS88">
        <v>45.48</v>
      </c>
      <c r="AT88">
        <v>21.72</v>
      </c>
      <c r="AU88">
        <v>68.39</v>
      </c>
      <c r="AV88">
        <v>0</v>
      </c>
      <c r="AW88">
        <v>190.2</v>
      </c>
      <c r="AX88">
        <v>1.92</v>
      </c>
      <c r="AY88">
        <v>1.92</v>
      </c>
      <c r="AZ88">
        <v>90.48</v>
      </c>
      <c r="BA88">
        <v>0</v>
      </c>
      <c r="BB88">
        <v>0</v>
      </c>
      <c r="BC88">
        <v>0.91</v>
      </c>
      <c r="BD88">
        <v>0.39</v>
      </c>
      <c r="BE88">
        <v>0.52</v>
      </c>
      <c r="BF88">
        <v>0.93</v>
      </c>
      <c r="BG88">
        <v>0.95</v>
      </c>
      <c r="BH88">
        <v>1.01</v>
      </c>
      <c r="BI88">
        <v>0.82</v>
      </c>
      <c r="BJ88">
        <v>0.61</v>
      </c>
      <c r="BK88">
        <v>0.61</v>
      </c>
      <c r="BL88">
        <v>1.35</v>
      </c>
      <c r="BM88">
        <v>0.77</v>
      </c>
      <c r="BN88">
        <v>0.48</v>
      </c>
      <c r="BO88">
        <v>2.89</v>
      </c>
      <c r="BP88">
        <v>0.67</v>
      </c>
      <c r="BQ88">
        <v>0.57999999999999996</v>
      </c>
      <c r="BR88">
        <v>0</v>
      </c>
      <c r="BS88">
        <v>25.93</v>
      </c>
      <c r="BT88">
        <v>67.38</v>
      </c>
      <c r="BU88">
        <v>192.5</v>
      </c>
      <c r="BV88">
        <v>0</v>
      </c>
      <c r="BW88">
        <v>0</v>
      </c>
    </row>
    <row r="89" spans="7:75">
      <c r="G89" t="s">
        <v>131</v>
      </c>
      <c r="H89" s="115">
        <v>1049.1300000000001</v>
      </c>
      <c r="I89" s="88">
        <v>219.78999999999996</v>
      </c>
      <c r="J89" s="88">
        <v>300.23</v>
      </c>
      <c r="K89" s="88">
        <v>0.96</v>
      </c>
      <c r="L89" s="88">
        <v>3.84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21.18</v>
      </c>
      <c r="X89">
        <v>96.25</v>
      </c>
      <c r="Y89">
        <v>51.01</v>
      </c>
      <c r="Z89">
        <v>13.17</v>
      </c>
      <c r="AA89">
        <v>6.11</v>
      </c>
      <c r="AB89">
        <v>28.54</v>
      </c>
      <c r="AC89">
        <v>0.96</v>
      </c>
      <c r="AD89">
        <v>16.36</v>
      </c>
      <c r="AE89">
        <v>0</v>
      </c>
      <c r="AF89">
        <v>17.32</v>
      </c>
      <c r="AG89">
        <v>185.28</v>
      </c>
      <c r="AH89">
        <v>0</v>
      </c>
      <c r="AI89">
        <v>0</v>
      </c>
      <c r="AJ89">
        <v>0</v>
      </c>
      <c r="AK89">
        <v>66.17</v>
      </c>
      <c r="AL89">
        <v>0</v>
      </c>
      <c r="AM89">
        <v>0.87</v>
      </c>
      <c r="AN89">
        <v>96.25</v>
      </c>
      <c r="AO89">
        <v>167.48</v>
      </c>
      <c r="AP89">
        <v>58.71</v>
      </c>
      <c r="AQ89">
        <v>14.44</v>
      </c>
      <c r="AR89">
        <v>14.44</v>
      </c>
      <c r="AS89">
        <v>45.48</v>
      </c>
      <c r="AT89">
        <v>21.72</v>
      </c>
      <c r="AU89">
        <v>68.39</v>
      </c>
      <c r="AV89">
        <v>0</v>
      </c>
      <c r="AW89">
        <v>190.2</v>
      </c>
      <c r="AX89">
        <v>1.92</v>
      </c>
      <c r="AY89">
        <v>1.92</v>
      </c>
      <c r="AZ89">
        <v>90.48</v>
      </c>
      <c r="BA89">
        <v>0</v>
      </c>
      <c r="BB89">
        <v>0</v>
      </c>
      <c r="BC89">
        <v>0.91</v>
      </c>
      <c r="BD89">
        <v>0.39</v>
      </c>
      <c r="BE89">
        <v>0.52</v>
      </c>
      <c r="BF89">
        <v>0.93</v>
      </c>
      <c r="BG89">
        <v>0.95</v>
      </c>
      <c r="BH89">
        <v>1.01</v>
      </c>
      <c r="BI89">
        <v>0.82</v>
      </c>
      <c r="BJ89">
        <v>0.61</v>
      </c>
      <c r="BK89">
        <v>0.61</v>
      </c>
      <c r="BL89">
        <v>1.35</v>
      </c>
      <c r="BM89">
        <v>0.77</v>
      </c>
      <c r="BN89">
        <v>0.48</v>
      </c>
      <c r="BO89">
        <v>2.89</v>
      </c>
      <c r="BP89">
        <v>0.67</v>
      </c>
      <c r="BQ89">
        <v>0.57999999999999996</v>
      </c>
      <c r="BR89">
        <v>0</v>
      </c>
      <c r="BS89">
        <v>25.93</v>
      </c>
      <c r="BT89">
        <v>67.38</v>
      </c>
      <c r="BU89">
        <v>192.5</v>
      </c>
      <c r="BV89">
        <v>0</v>
      </c>
      <c r="BW89">
        <v>0</v>
      </c>
    </row>
    <row r="90" spans="7:75">
      <c r="G90" t="s">
        <v>132</v>
      </c>
      <c r="H90" s="115">
        <v>1049.1300000000001</v>
      </c>
      <c r="I90" s="88">
        <v>219.78999999999996</v>
      </c>
      <c r="J90" s="88">
        <v>300.23</v>
      </c>
      <c r="K90" s="88">
        <v>0.96</v>
      </c>
      <c r="L90" s="88">
        <v>3.84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21.18</v>
      </c>
      <c r="X90">
        <v>96.25</v>
      </c>
      <c r="Y90">
        <v>51.01</v>
      </c>
      <c r="Z90">
        <v>13.17</v>
      </c>
      <c r="AA90">
        <v>6.11</v>
      </c>
      <c r="AB90">
        <v>28.54</v>
      </c>
      <c r="AC90">
        <v>0.96</v>
      </c>
      <c r="AD90">
        <v>16.36</v>
      </c>
      <c r="AE90">
        <v>0</v>
      </c>
      <c r="AF90">
        <v>17.32</v>
      </c>
      <c r="AG90">
        <v>185.28</v>
      </c>
      <c r="AH90">
        <v>0</v>
      </c>
      <c r="AI90">
        <v>0</v>
      </c>
      <c r="AJ90">
        <v>0</v>
      </c>
      <c r="AK90">
        <v>66.17</v>
      </c>
      <c r="AL90">
        <v>0</v>
      </c>
      <c r="AM90">
        <v>0.87</v>
      </c>
      <c r="AN90">
        <v>96.25</v>
      </c>
      <c r="AO90">
        <v>167.48</v>
      </c>
      <c r="AP90">
        <v>58.71</v>
      </c>
      <c r="AQ90">
        <v>14.44</v>
      </c>
      <c r="AR90">
        <v>14.44</v>
      </c>
      <c r="AS90">
        <v>45.48</v>
      </c>
      <c r="AT90">
        <v>21.72</v>
      </c>
      <c r="AU90">
        <v>68.39</v>
      </c>
      <c r="AV90">
        <v>0</v>
      </c>
      <c r="AW90">
        <v>190.2</v>
      </c>
      <c r="AX90">
        <v>1.92</v>
      </c>
      <c r="AY90">
        <v>1.92</v>
      </c>
      <c r="AZ90">
        <v>90.48</v>
      </c>
      <c r="BA90">
        <v>0</v>
      </c>
      <c r="BB90">
        <v>0</v>
      </c>
      <c r="BC90">
        <v>0.91</v>
      </c>
      <c r="BD90">
        <v>0.39</v>
      </c>
      <c r="BE90">
        <v>0.52</v>
      </c>
      <c r="BF90">
        <v>0.93</v>
      </c>
      <c r="BG90">
        <v>0.95</v>
      </c>
      <c r="BH90">
        <v>1.01</v>
      </c>
      <c r="BI90">
        <v>0.82</v>
      </c>
      <c r="BJ90">
        <v>0.61</v>
      </c>
      <c r="BK90">
        <v>0.61</v>
      </c>
      <c r="BL90">
        <v>1.35</v>
      </c>
      <c r="BM90">
        <v>0.77</v>
      </c>
      <c r="BN90">
        <v>0.48</v>
      </c>
      <c r="BO90">
        <v>2.89</v>
      </c>
      <c r="BP90">
        <v>0.67</v>
      </c>
      <c r="BQ90">
        <v>0.57999999999999996</v>
      </c>
      <c r="BR90">
        <v>0</v>
      </c>
      <c r="BS90">
        <v>25.93</v>
      </c>
      <c r="BT90">
        <v>67.38</v>
      </c>
      <c r="BU90">
        <v>192.5</v>
      </c>
      <c r="BV90">
        <v>0</v>
      </c>
      <c r="BW90">
        <v>0</v>
      </c>
    </row>
    <row r="91" spans="7:75">
      <c r="G91" t="s">
        <v>133</v>
      </c>
      <c r="H91" s="115">
        <v>1180.48</v>
      </c>
      <c r="I91" s="88">
        <v>274.17</v>
      </c>
      <c r="J91" s="88">
        <v>300.23</v>
      </c>
      <c r="K91" s="88">
        <v>0.96</v>
      </c>
      <c r="L91" s="88">
        <v>3.84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96.25</v>
      </c>
      <c r="Y91">
        <v>51.01</v>
      </c>
      <c r="Z91">
        <v>13.17</v>
      </c>
      <c r="AA91">
        <v>6.11</v>
      </c>
      <c r="AB91">
        <v>28.54</v>
      </c>
      <c r="AC91">
        <v>0.96</v>
      </c>
      <c r="AD91">
        <v>16.36</v>
      </c>
      <c r="AE91">
        <v>0</v>
      </c>
      <c r="AF91">
        <v>17.32</v>
      </c>
      <c r="AG91">
        <v>185.28</v>
      </c>
      <c r="AH91">
        <v>93.84</v>
      </c>
      <c r="AI91">
        <v>69.3</v>
      </c>
      <c r="AJ91">
        <v>23.1</v>
      </c>
      <c r="AK91">
        <v>66.17</v>
      </c>
      <c r="AL91">
        <v>31.28</v>
      </c>
      <c r="AM91">
        <v>0.85</v>
      </c>
      <c r="AN91">
        <v>96.25</v>
      </c>
      <c r="AO91">
        <v>167.48</v>
      </c>
      <c r="AP91">
        <v>48.12</v>
      </c>
      <c r="AQ91">
        <v>14.44</v>
      </c>
      <c r="AR91">
        <v>14.44</v>
      </c>
      <c r="AS91">
        <v>45.48</v>
      </c>
      <c r="AT91">
        <v>21.72</v>
      </c>
      <c r="AU91">
        <v>68.39</v>
      </c>
      <c r="AV91">
        <v>0</v>
      </c>
      <c r="AW91">
        <v>190.2</v>
      </c>
      <c r="AX91">
        <v>1.92</v>
      </c>
      <c r="AY91">
        <v>1.92</v>
      </c>
      <c r="AZ91">
        <v>90.48</v>
      </c>
      <c r="BA91">
        <v>0</v>
      </c>
      <c r="BB91">
        <v>0</v>
      </c>
      <c r="BC91">
        <v>0.91</v>
      </c>
      <c r="BD91">
        <v>0.39</v>
      </c>
      <c r="BE91">
        <v>0.52</v>
      </c>
      <c r="BF91">
        <v>0.93</v>
      </c>
      <c r="BG91">
        <v>0.95</v>
      </c>
      <c r="BH91">
        <v>1.01</v>
      </c>
      <c r="BI91">
        <v>0.82</v>
      </c>
      <c r="BJ91">
        <v>0.61</v>
      </c>
      <c r="BK91">
        <v>0.61</v>
      </c>
      <c r="BL91">
        <v>1.35</v>
      </c>
      <c r="BM91">
        <v>0.77</v>
      </c>
      <c r="BN91">
        <v>0.48</v>
      </c>
      <c r="BO91">
        <v>2.89</v>
      </c>
      <c r="BP91">
        <v>0.67</v>
      </c>
      <c r="BQ91">
        <v>0.57999999999999996</v>
      </c>
      <c r="BR91">
        <v>0</v>
      </c>
      <c r="BS91">
        <v>25.93</v>
      </c>
      <c r="BT91">
        <v>67.38</v>
      </c>
      <c r="BU91">
        <v>192.5</v>
      </c>
      <c r="BV91">
        <v>0</v>
      </c>
      <c r="BW91">
        <v>0</v>
      </c>
    </row>
    <row r="92" spans="7:75">
      <c r="G92" t="s">
        <v>134</v>
      </c>
      <c r="H92" s="115">
        <v>1191.07</v>
      </c>
      <c r="I92" s="88">
        <v>274.17</v>
      </c>
      <c r="J92" s="88">
        <v>300.23</v>
      </c>
      <c r="K92" s="88">
        <v>0.96</v>
      </c>
      <c r="L92" s="88">
        <v>3.84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96.25</v>
      </c>
      <c r="Y92">
        <v>51.01</v>
      </c>
      <c r="Z92">
        <v>13.17</v>
      </c>
      <c r="AA92">
        <v>6.11</v>
      </c>
      <c r="AB92">
        <v>28.54</v>
      </c>
      <c r="AC92">
        <v>0.96</v>
      </c>
      <c r="AD92">
        <v>16.36</v>
      </c>
      <c r="AE92">
        <v>0</v>
      </c>
      <c r="AF92">
        <v>17.32</v>
      </c>
      <c r="AG92">
        <v>185.28</v>
      </c>
      <c r="AH92">
        <v>93.84</v>
      </c>
      <c r="AI92">
        <v>69.3</v>
      </c>
      <c r="AJ92">
        <v>23.1</v>
      </c>
      <c r="AK92">
        <v>66.17</v>
      </c>
      <c r="AL92">
        <v>31.28</v>
      </c>
      <c r="AM92">
        <v>0.85</v>
      </c>
      <c r="AN92">
        <v>96.25</v>
      </c>
      <c r="AO92">
        <v>167.48</v>
      </c>
      <c r="AP92">
        <v>58.71</v>
      </c>
      <c r="AQ92">
        <v>14.44</v>
      </c>
      <c r="AR92">
        <v>14.44</v>
      </c>
      <c r="AS92">
        <v>45.48</v>
      </c>
      <c r="AT92">
        <v>21.72</v>
      </c>
      <c r="AU92">
        <v>68.39</v>
      </c>
      <c r="AV92">
        <v>0</v>
      </c>
      <c r="AW92">
        <v>190.2</v>
      </c>
      <c r="AX92">
        <v>1.92</v>
      </c>
      <c r="AY92">
        <v>1.92</v>
      </c>
      <c r="AZ92">
        <v>90.48</v>
      </c>
      <c r="BA92">
        <v>0</v>
      </c>
      <c r="BB92">
        <v>0</v>
      </c>
      <c r="BC92">
        <v>0.91</v>
      </c>
      <c r="BD92">
        <v>0.39</v>
      </c>
      <c r="BE92">
        <v>0.52</v>
      </c>
      <c r="BF92">
        <v>0.93</v>
      </c>
      <c r="BG92">
        <v>0.95</v>
      </c>
      <c r="BH92">
        <v>1.01</v>
      </c>
      <c r="BI92">
        <v>0.82</v>
      </c>
      <c r="BJ92">
        <v>0.61</v>
      </c>
      <c r="BK92">
        <v>0.61</v>
      </c>
      <c r="BL92">
        <v>1.35</v>
      </c>
      <c r="BM92">
        <v>0.77</v>
      </c>
      <c r="BN92">
        <v>0.48</v>
      </c>
      <c r="BO92">
        <v>2.89</v>
      </c>
      <c r="BP92">
        <v>0.67</v>
      </c>
      <c r="BQ92">
        <v>0.57999999999999996</v>
      </c>
      <c r="BR92">
        <v>0</v>
      </c>
      <c r="BS92">
        <v>25.93</v>
      </c>
      <c r="BT92">
        <v>67.38</v>
      </c>
      <c r="BU92">
        <v>192.5</v>
      </c>
      <c r="BV92">
        <v>0</v>
      </c>
      <c r="BW92">
        <v>0</v>
      </c>
    </row>
    <row r="93" spans="7:75">
      <c r="G93" t="s">
        <v>135</v>
      </c>
      <c r="H93" s="115">
        <v>1191.07</v>
      </c>
      <c r="I93" s="88">
        <v>274.17</v>
      </c>
      <c r="J93" s="88">
        <v>300.23</v>
      </c>
      <c r="K93" s="88">
        <v>0.96</v>
      </c>
      <c r="L93" s="88">
        <v>3.84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96.25</v>
      </c>
      <c r="Y93">
        <v>51.01</v>
      </c>
      <c r="Z93">
        <v>13.17</v>
      </c>
      <c r="AA93">
        <v>6.11</v>
      </c>
      <c r="AB93">
        <v>28.54</v>
      </c>
      <c r="AC93">
        <v>0.96</v>
      </c>
      <c r="AD93">
        <v>16.36</v>
      </c>
      <c r="AE93">
        <v>0</v>
      </c>
      <c r="AF93">
        <v>17.32</v>
      </c>
      <c r="AG93">
        <v>185.28</v>
      </c>
      <c r="AH93">
        <v>93.84</v>
      </c>
      <c r="AI93">
        <v>69.3</v>
      </c>
      <c r="AJ93">
        <v>23.1</v>
      </c>
      <c r="AK93">
        <v>66.17</v>
      </c>
      <c r="AL93">
        <v>31.28</v>
      </c>
      <c r="AM93">
        <v>0.85</v>
      </c>
      <c r="AN93">
        <v>96.25</v>
      </c>
      <c r="AO93">
        <v>167.48</v>
      </c>
      <c r="AP93">
        <v>58.71</v>
      </c>
      <c r="AQ93">
        <v>14.44</v>
      </c>
      <c r="AR93">
        <v>14.44</v>
      </c>
      <c r="AS93">
        <v>45.48</v>
      </c>
      <c r="AT93">
        <v>21.72</v>
      </c>
      <c r="AU93">
        <v>68.39</v>
      </c>
      <c r="AV93">
        <v>0</v>
      </c>
      <c r="AW93">
        <v>190.2</v>
      </c>
      <c r="AX93">
        <v>1.92</v>
      </c>
      <c r="AY93">
        <v>1.92</v>
      </c>
      <c r="AZ93">
        <v>90.48</v>
      </c>
      <c r="BA93">
        <v>0</v>
      </c>
      <c r="BB93">
        <v>0</v>
      </c>
      <c r="BC93">
        <v>0.91</v>
      </c>
      <c r="BD93">
        <v>0.39</v>
      </c>
      <c r="BE93">
        <v>0.52</v>
      </c>
      <c r="BF93">
        <v>0.93</v>
      </c>
      <c r="BG93">
        <v>0.95</v>
      </c>
      <c r="BH93">
        <v>1.01</v>
      </c>
      <c r="BI93">
        <v>0.82</v>
      </c>
      <c r="BJ93">
        <v>0.61</v>
      </c>
      <c r="BK93">
        <v>0.61</v>
      </c>
      <c r="BL93">
        <v>1.35</v>
      </c>
      <c r="BM93">
        <v>0.77</v>
      </c>
      <c r="BN93">
        <v>0.48</v>
      </c>
      <c r="BO93">
        <v>2.89</v>
      </c>
      <c r="BP93">
        <v>0.67</v>
      </c>
      <c r="BQ93">
        <v>0.57999999999999996</v>
      </c>
      <c r="BR93">
        <v>0</v>
      </c>
      <c r="BS93">
        <v>25.93</v>
      </c>
      <c r="BT93">
        <v>67.38</v>
      </c>
      <c r="BU93">
        <v>192.5</v>
      </c>
      <c r="BV93">
        <v>0</v>
      </c>
      <c r="BW93">
        <v>0</v>
      </c>
    </row>
    <row r="94" spans="7:75">
      <c r="G94" t="s">
        <v>136</v>
      </c>
      <c r="H94" s="115">
        <v>1191.07</v>
      </c>
      <c r="I94" s="88">
        <v>274.17</v>
      </c>
      <c r="J94" s="88">
        <v>300.23</v>
      </c>
      <c r="K94" s="88">
        <v>0.96</v>
      </c>
      <c r="L94" s="88">
        <v>3.84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96.25</v>
      </c>
      <c r="Y94">
        <v>51.01</v>
      </c>
      <c r="Z94">
        <v>13.17</v>
      </c>
      <c r="AA94">
        <v>6.11</v>
      </c>
      <c r="AB94">
        <v>28.54</v>
      </c>
      <c r="AC94">
        <v>0.96</v>
      </c>
      <c r="AD94">
        <v>16.36</v>
      </c>
      <c r="AE94">
        <v>0</v>
      </c>
      <c r="AF94">
        <v>17.32</v>
      </c>
      <c r="AG94">
        <v>185.28</v>
      </c>
      <c r="AH94">
        <v>93.84</v>
      </c>
      <c r="AI94">
        <v>69.3</v>
      </c>
      <c r="AJ94">
        <v>23.1</v>
      </c>
      <c r="AK94">
        <v>66.17</v>
      </c>
      <c r="AL94">
        <v>31.28</v>
      </c>
      <c r="AM94">
        <v>0.85</v>
      </c>
      <c r="AN94">
        <v>96.25</v>
      </c>
      <c r="AO94">
        <v>167.48</v>
      </c>
      <c r="AP94">
        <v>58.71</v>
      </c>
      <c r="AQ94">
        <v>14.44</v>
      </c>
      <c r="AR94">
        <v>14.44</v>
      </c>
      <c r="AS94">
        <v>45.48</v>
      </c>
      <c r="AT94">
        <v>21.72</v>
      </c>
      <c r="AU94">
        <v>68.39</v>
      </c>
      <c r="AV94">
        <v>0</v>
      </c>
      <c r="AW94">
        <v>190.2</v>
      </c>
      <c r="AX94">
        <v>1.92</v>
      </c>
      <c r="AY94">
        <v>1.92</v>
      </c>
      <c r="AZ94">
        <v>90.48</v>
      </c>
      <c r="BA94">
        <v>0</v>
      </c>
      <c r="BB94">
        <v>0</v>
      </c>
      <c r="BC94">
        <v>0.91</v>
      </c>
      <c r="BD94">
        <v>0.39</v>
      </c>
      <c r="BE94">
        <v>0.52</v>
      </c>
      <c r="BF94">
        <v>0.93</v>
      </c>
      <c r="BG94">
        <v>0.95</v>
      </c>
      <c r="BH94">
        <v>1.01</v>
      </c>
      <c r="BI94">
        <v>0.82</v>
      </c>
      <c r="BJ94">
        <v>0.61</v>
      </c>
      <c r="BK94">
        <v>0.61</v>
      </c>
      <c r="BL94">
        <v>1.35</v>
      </c>
      <c r="BM94">
        <v>0.77</v>
      </c>
      <c r="BN94">
        <v>0.48</v>
      </c>
      <c r="BO94">
        <v>2.89</v>
      </c>
      <c r="BP94">
        <v>0.67</v>
      </c>
      <c r="BQ94">
        <v>0.57999999999999996</v>
      </c>
      <c r="BR94">
        <v>0</v>
      </c>
      <c r="BS94">
        <v>25.93</v>
      </c>
      <c r="BT94">
        <v>67.38</v>
      </c>
      <c r="BU94">
        <v>192.5</v>
      </c>
      <c r="BV94">
        <v>0</v>
      </c>
      <c r="BW94">
        <v>0</v>
      </c>
    </row>
    <row r="95" spans="7:75">
      <c r="G95" t="s">
        <v>137</v>
      </c>
      <c r="H95" s="115">
        <v>1191.02</v>
      </c>
      <c r="I95" s="88">
        <v>274.14000000000004</v>
      </c>
      <c r="J95" s="88">
        <v>300.23</v>
      </c>
      <c r="K95" s="88">
        <v>0.96</v>
      </c>
      <c r="L95" s="88">
        <v>3.84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96.25</v>
      </c>
      <c r="Y95">
        <v>51.01</v>
      </c>
      <c r="Z95">
        <v>13.17</v>
      </c>
      <c r="AA95">
        <v>6.11</v>
      </c>
      <c r="AB95">
        <v>28.54</v>
      </c>
      <c r="AC95">
        <v>0.96</v>
      </c>
      <c r="AD95">
        <v>16.36</v>
      </c>
      <c r="AE95">
        <v>0</v>
      </c>
      <c r="AF95">
        <v>17.32</v>
      </c>
      <c r="AG95">
        <v>185.28</v>
      </c>
      <c r="AH95">
        <v>93.84</v>
      </c>
      <c r="AI95">
        <v>69.3</v>
      </c>
      <c r="AJ95">
        <v>23.1</v>
      </c>
      <c r="AK95">
        <v>66.17</v>
      </c>
      <c r="AL95">
        <v>31.28</v>
      </c>
      <c r="AM95">
        <v>0.8</v>
      </c>
      <c r="AN95">
        <v>96.25</v>
      </c>
      <c r="AO95">
        <v>167.48</v>
      </c>
      <c r="AP95">
        <v>58.71</v>
      </c>
      <c r="AQ95">
        <v>14.44</v>
      </c>
      <c r="AR95">
        <v>14.44</v>
      </c>
      <c r="AS95">
        <v>45.48</v>
      </c>
      <c r="AT95">
        <v>21.72</v>
      </c>
      <c r="AU95">
        <v>68.39</v>
      </c>
      <c r="AV95">
        <v>0</v>
      </c>
      <c r="AW95">
        <v>190.2</v>
      </c>
      <c r="AX95">
        <v>1.92</v>
      </c>
      <c r="AY95">
        <v>1.92</v>
      </c>
      <c r="AZ95">
        <v>90.48</v>
      </c>
      <c r="BA95">
        <v>0</v>
      </c>
      <c r="BB95">
        <v>0</v>
      </c>
      <c r="BC95">
        <v>0.91</v>
      </c>
      <c r="BD95">
        <v>0.39</v>
      </c>
      <c r="BE95">
        <v>0.52</v>
      </c>
      <c r="BF95">
        <v>0.93</v>
      </c>
      <c r="BG95">
        <v>0.92</v>
      </c>
      <c r="BH95">
        <v>1.01</v>
      </c>
      <c r="BI95">
        <v>0.82</v>
      </c>
      <c r="BJ95">
        <v>0.61</v>
      </c>
      <c r="BK95">
        <v>0.61</v>
      </c>
      <c r="BL95">
        <v>1.35</v>
      </c>
      <c r="BM95">
        <v>0.77</v>
      </c>
      <c r="BN95">
        <v>0.48</v>
      </c>
      <c r="BO95">
        <v>2.89</v>
      </c>
      <c r="BP95">
        <v>0.67</v>
      </c>
      <c r="BQ95">
        <v>0.57999999999999996</v>
      </c>
      <c r="BR95">
        <v>0</v>
      </c>
      <c r="BS95">
        <v>25.93</v>
      </c>
      <c r="BT95">
        <v>67.38</v>
      </c>
      <c r="BU95">
        <v>192.5</v>
      </c>
      <c r="BV95">
        <v>0</v>
      </c>
      <c r="BW95">
        <v>0</v>
      </c>
    </row>
    <row r="96" spans="7:75">
      <c r="G96" t="s">
        <v>138</v>
      </c>
      <c r="H96" s="115">
        <v>1191.02</v>
      </c>
      <c r="I96" s="88">
        <v>274.14000000000004</v>
      </c>
      <c r="J96" s="88">
        <v>300.23</v>
      </c>
      <c r="K96" s="88">
        <v>0.96</v>
      </c>
      <c r="L96" s="88">
        <v>3.84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96.25</v>
      </c>
      <c r="Y96">
        <v>51.01</v>
      </c>
      <c r="Z96">
        <v>13.17</v>
      </c>
      <c r="AA96">
        <v>6.11</v>
      </c>
      <c r="AB96">
        <v>28.54</v>
      </c>
      <c r="AC96">
        <v>0.96</v>
      </c>
      <c r="AD96">
        <v>16.36</v>
      </c>
      <c r="AE96">
        <v>0</v>
      </c>
      <c r="AF96">
        <v>17.32</v>
      </c>
      <c r="AG96">
        <v>185.28</v>
      </c>
      <c r="AH96">
        <v>93.84</v>
      </c>
      <c r="AI96">
        <v>69.3</v>
      </c>
      <c r="AJ96">
        <v>23.1</v>
      </c>
      <c r="AK96">
        <v>66.17</v>
      </c>
      <c r="AL96">
        <v>31.28</v>
      </c>
      <c r="AM96">
        <v>0.8</v>
      </c>
      <c r="AN96">
        <v>96.25</v>
      </c>
      <c r="AO96">
        <v>167.48</v>
      </c>
      <c r="AP96">
        <v>58.71</v>
      </c>
      <c r="AQ96">
        <v>14.44</v>
      </c>
      <c r="AR96">
        <v>14.44</v>
      </c>
      <c r="AS96">
        <v>45.48</v>
      </c>
      <c r="AT96">
        <v>21.72</v>
      </c>
      <c r="AU96">
        <v>68.39</v>
      </c>
      <c r="AV96">
        <v>0</v>
      </c>
      <c r="AW96">
        <v>190.2</v>
      </c>
      <c r="AX96">
        <v>1.92</v>
      </c>
      <c r="AY96">
        <v>1.92</v>
      </c>
      <c r="AZ96">
        <v>90.48</v>
      </c>
      <c r="BA96">
        <v>0</v>
      </c>
      <c r="BB96">
        <v>0</v>
      </c>
      <c r="BC96">
        <v>0.91</v>
      </c>
      <c r="BD96">
        <v>0.39</v>
      </c>
      <c r="BE96">
        <v>0.52</v>
      </c>
      <c r="BF96">
        <v>0.93</v>
      </c>
      <c r="BG96">
        <v>0.92</v>
      </c>
      <c r="BH96">
        <v>1.01</v>
      </c>
      <c r="BI96">
        <v>0.82</v>
      </c>
      <c r="BJ96">
        <v>0.61</v>
      </c>
      <c r="BK96">
        <v>0.61</v>
      </c>
      <c r="BL96">
        <v>1.35</v>
      </c>
      <c r="BM96">
        <v>0.77</v>
      </c>
      <c r="BN96">
        <v>0.48</v>
      </c>
      <c r="BO96">
        <v>2.89</v>
      </c>
      <c r="BP96">
        <v>0.67</v>
      </c>
      <c r="BQ96">
        <v>0.57999999999999996</v>
      </c>
      <c r="BR96">
        <v>0</v>
      </c>
      <c r="BS96">
        <v>25.93</v>
      </c>
      <c r="BT96">
        <v>67.38</v>
      </c>
      <c r="BU96">
        <v>192.5</v>
      </c>
      <c r="BV96">
        <v>0</v>
      </c>
      <c r="BW96">
        <v>0</v>
      </c>
    </row>
    <row r="97" spans="1:133">
      <c r="G97" t="s">
        <v>139</v>
      </c>
      <c r="H97" s="115">
        <v>1191.02</v>
      </c>
      <c r="I97" s="88">
        <v>274.14000000000004</v>
      </c>
      <c r="J97" s="88">
        <v>300.23</v>
      </c>
      <c r="K97" s="88">
        <v>0.96</v>
      </c>
      <c r="L97" s="88">
        <v>3.84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96.25</v>
      </c>
      <c r="Y97">
        <v>51.01</v>
      </c>
      <c r="Z97">
        <v>13.17</v>
      </c>
      <c r="AA97">
        <v>6.11</v>
      </c>
      <c r="AB97">
        <v>28.54</v>
      </c>
      <c r="AC97">
        <v>0.96</v>
      </c>
      <c r="AD97">
        <v>16.36</v>
      </c>
      <c r="AE97">
        <v>0</v>
      </c>
      <c r="AF97">
        <v>17.32</v>
      </c>
      <c r="AG97">
        <v>185.28</v>
      </c>
      <c r="AH97">
        <v>93.84</v>
      </c>
      <c r="AI97">
        <v>69.3</v>
      </c>
      <c r="AJ97">
        <v>23.1</v>
      </c>
      <c r="AK97">
        <v>66.17</v>
      </c>
      <c r="AL97">
        <v>31.28</v>
      </c>
      <c r="AM97">
        <v>0.8</v>
      </c>
      <c r="AN97">
        <v>96.25</v>
      </c>
      <c r="AO97">
        <v>167.48</v>
      </c>
      <c r="AP97">
        <v>58.71</v>
      </c>
      <c r="AQ97">
        <v>14.44</v>
      </c>
      <c r="AR97">
        <v>14.44</v>
      </c>
      <c r="AS97">
        <v>45.48</v>
      </c>
      <c r="AT97">
        <v>21.72</v>
      </c>
      <c r="AU97">
        <v>68.39</v>
      </c>
      <c r="AV97">
        <v>0</v>
      </c>
      <c r="AW97">
        <v>190.2</v>
      </c>
      <c r="AX97">
        <v>1.92</v>
      </c>
      <c r="AY97">
        <v>1.92</v>
      </c>
      <c r="AZ97">
        <v>90.48</v>
      </c>
      <c r="BA97">
        <v>0</v>
      </c>
      <c r="BB97">
        <v>0</v>
      </c>
      <c r="BC97">
        <v>0.91</v>
      </c>
      <c r="BD97">
        <v>0.39</v>
      </c>
      <c r="BE97">
        <v>0.52</v>
      </c>
      <c r="BF97">
        <v>0.93</v>
      </c>
      <c r="BG97">
        <v>0.92</v>
      </c>
      <c r="BH97">
        <v>1.01</v>
      </c>
      <c r="BI97">
        <v>0.82</v>
      </c>
      <c r="BJ97">
        <v>0.61</v>
      </c>
      <c r="BK97">
        <v>0.61</v>
      </c>
      <c r="BL97">
        <v>1.35</v>
      </c>
      <c r="BM97">
        <v>0.77</v>
      </c>
      <c r="BN97">
        <v>0.48</v>
      </c>
      <c r="BO97">
        <v>2.89</v>
      </c>
      <c r="BP97">
        <v>0.67</v>
      </c>
      <c r="BQ97">
        <v>0.57999999999999996</v>
      </c>
      <c r="BR97">
        <v>0</v>
      </c>
      <c r="BS97">
        <v>25.93</v>
      </c>
      <c r="BT97">
        <v>67.38</v>
      </c>
      <c r="BU97">
        <v>192.5</v>
      </c>
      <c r="BV97">
        <v>0</v>
      </c>
      <c r="BW97">
        <v>0</v>
      </c>
    </row>
    <row r="98" spans="1:133">
      <c r="G98" t="s">
        <v>140</v>
      </c>
      <c r="H98" s="115">
        <v>1191.02</v>
      </c>
      <c r="I98" s="88">
        <v>274.14000000000004</v>
      </c>
      <c r="J98" s="88">
        <v>300.23</v>
      </c>
      <c r="K98" s="88">
        <v>0.96</v>
      </c>
      <c r="L98" s="88">
        <v>3.84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96.25</v>
      </c>
      <c r="Y98">
        <v>51.01</v>
      </c>
      <c r="Z98">
        <v>13.17</v>
      </c>
      <c r="AA98">
        <v>6.11</v>
      </c>
      <c r="AB98">
        <v>28.54</v>
      </c>
      <c r="AC98">
        <v>0.96</v>
      </c>
      <c r="AD98">
        <v>16.36</v>
      </c>
      <c r="AE98">
        <v>0</v>
      </c>
      <c r="AF98">
        <v>17.32</v>
      </c>
      <c r="AG98">
        <v>185.28</v>
      </c>
      <c r="AH98">
        <v>93.84</v>
      </c>
      <c r="AI98">
        <v>69.3</v>
      </c>
      <c r="AJ98">
        <v>23.1</v>
      </c>
      <c r="AK98">
        <v>66.17</v>
      </c>
      <c r="AL98">
        <v>31.28</v>
      </c>
      <c r="AM98">
        <v>0.8</v>
      </c>
      <c r="AN98">
        <v>96.25</v>
      </c>
      <c r="AO98">
        <v>167.48</v>
      </c>
      <c r="AP98">
        <v>58.71</v>
      </c>
      <c r="AQ98">
        <v>14.44</v>
      </c>
      <c r="AR98">
        <v>14.44</v>
      </c>
      <c r="AS98">
        <v>45.48</v>
      </c>
      <c r="AT98">
        <v>21.72</v>
      </c>
      <c r="AU98">
        <v>68.39</v>
      </c>
      <c r="AV98">
        <v>0</v>
      </c>
      <c r="AW98">
        <v>190.2</v>
      </c>
      <c r="AX98">
        <v>1.92</v>
      </c>
      <c r="AY98">
        <v>1.92</v>
      </c>
      <c r="AZ98">
        <v>90.48</v>
      </c>
      <c r="BA98">
        <v>0</v>
      </c>
      <c r="BB98">
        <v>0</v>
      </c>
      <c r="BC98">
        <v>0.91</v>
      </c>
      <c r="BD98">
        <v>0.39</v>
      </c>
      <c r="BE98">
        <v>0.52</v>
      </c>
      <c r="BF98">
        <v>0.93</v>
      </c>
      <c r="BG98">
        <v>0.92</v>
      </c>
      <c r="BH98">
        <v>1.01</v>
      </c>
      <c r="BI98">
        <v>0.82</v>
      </c>
      <c r="BJ98">
        <v>0.61</v>
      </c>
      <c r="BK98">
        <v>0.61</v>
      </c>
      <c r="BL98">
        <v>1.35</v>
      </c>
      <c r="BM98">
        <v>0.77</v>
      </c>
      <c r="BN98">
        <v>0.48</v>
      </c>
      <c r="BO98">
        <v>2.89</v>
      </c>
      <c r="BP98">
        <v>0.67</v>
      </c>
      <c r="BQ98">
        <v>0.57999999999999996</v>
      </c>
      <c r="BR98">
        <v>0</v>
      </c>
      <c r="BS98">
        <v>25.93</v>
      </c>
      <c r="BT98">
        <v>67.38</v>
      </c>
      <c r="BU98">
        <v>192.5</v>
      </c>
      <c r="BV98">
        <v>0</v>
      </c>
      <c r="B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17.152414999999984</v>
      </c>
      <c r="I99" s="111">
        <f t="shared" ref="I99:BU99" si="1">SUM(I3:I98)/4000</f>
        <v>5.4617550000000028</v>
      </c>
      <c r="J99" s="111">
        <f t="shared" si="1"/>
        <v>7.198959999999988</v>
      </c>
      <c r="K99" s="111">
        <f t="shared" si="1"/>
        <v>0.45612000000000003</v>
      </c>
      <c r="L99" s="111">
        <f t="shared" si="1"/>
        <v>0.10949999999999975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0.19541249999999991</v>
      </c>
      <c r="X99">
        <f t="shared" si="1"/>
        <v>2.31</v>
      </c>
      <c r="Y99">
        <f t="shared" si="1"/>
        <v>0.30606</v>
      </c>
      <c r="Z99">
        <f t="shared" si="1"/>
        <v>0.30951999999999985</v>
      </c>
      <c r="AA99">
        <f t="shared" si="1"/>
        <v>8.1440000000000082E-2</v>
      </c>
      <c r="AB99">
        <f t="shared" si="1"/>
        <v>0.68495999999999935</v>
      </c>
      <c r="AC99">
        <f t="shared" si="1"/>
        <v>2.3039999999999967E-2</v>
      </c>
      <c r="AD99">
        <f t="shared" si="1"/>
        <v>0.39263999999999938</v>
      </c>
      <c r="AE99">
        <f t="shared" si="1"/>
        <v>0.4909600000000009</v>
      </c>
      <c r="AF99">
        <f t="shared" si="1"/>
        <v>0.41567999999999977</v>
      </c>
      <c r="AG99">
        <f t="shared" si="1"/>
        <v>4.4467200000000036</v>
      </c>
      <c r="AH99">
        <f t="shared" si="1"/>
        <v>0.75072000000000028</v>
      </c>
      <c r="AI99">
        <f t="shared" si="1"/>
        <v>0.55439999999999989</v>
      </c>
      <c r="AJ99">
        <f t="shared" si="1"/>
        <v>0.1848000000000001</v>
      </c>
      <c r="AK99">
        <f t="shared" si="1"/>
        <v>1.5880800000000013</v>
      </c>
      <c r="AL99">
        <f t="shared" si="1"/>
        <v>0.25023999999999985</v>
      </c>
      <c r="AM99">
        <f t="shared" si="1"/>
        <v>1.9260000000000003E-2</v>
      </c>
      <c r="AN99">
        <f t="shared" si="1"/>
        <v>2.31</v>
      </c>
      <c r="AO99">
        <f t="shared" si="1"/>
        <v>1.00488</v>
      </c>
      <c r="AP99">
        <f t="shared" si="1"/>
        <v>0.42468500000000009</v>
      </c>
      <c r="AQ99">
        <f t="shared" si="1"/>
        <v>0.34656000000000081</v>
      </c>
      <c r="AR99">
        <f t="shared" si="1"/>
        <v>0.12996000000000002</v>
      </c>
      <c r="AS99">
        <f t="shared" si="1"/>
        <v>1.0915199999999998</v>
      </c>
      <c r="AT99">
        <f t="shared" si="1"/>
        <v>0.52128000000000041</v>
      </c>
      <c r="AU99">
        <f t="shared" si="1"/>
        <v>1.3312199999999996</v>
      </c>
      <c r="AV99">
        <f t="shared" si="1"/>
        <v>0.26277000000000006</v>
      </c>
      <c r="AW99">
        <f t="shared" si="1"/>
        <v>4.564800000000008</v>
      </c>
      <c r="AX99">
        <f t="shared" si="1"/>
        <v>4.3199999999999947E-2</v>
      </c>
      <c r="AY99">
        <f t="shared" si="1"/>
        <v>6.6299999999999859E-2</v>
      </c>
      <c r="AZ99">
        <f t="shared" si="1"/>
        <v>0.36192000000000002</v>
      </c>
      <c r="BA99">
        <f t="shared" si="1"/>
        <v>0.43307999999999958</v>
      </c>
      <c r="BB99">
        <f t="shared" si="1"/>
        <v>7.4340000000000003E-2</v>
      </c>
      <c r="BC99">
        <f t="shared" si="1"/>
        <v>2.1719999999999982E-2</v>
      </c>
      <c r="BD99">
        <f t="shared" si="1"/>
        <v>9.3600000000000107E-3</v>
      </c>
      <c r="BE99">
        <f t="shared" si="1"/>
        <v>1.2480000000000022E-2</v>
      </c>
      <c r="BF99">
        <f t="shared" si="1"/>
        <v>2.2320000000000041E-2</v>
      </c>
      <c r="BG99">
        <f t="shared" si="1"/>
        <v>2.2560000000000045E-2</v>
      </c>
      <c r="BH99">
        <f t="shared" si="1"/>
        <v>2.4240000000000029E-2</v>
      </c>
      <c r="BI99">
        <f t="shared" si="1"/>
        <v>2.0329999999999959E-2</v>
      </c>
      <c r="BJ99">
        <f t="shared" si="1"/>
        <v>1.463999999999999E-2</v>
      </c>
      <c r="BK99">
        <f t="shared" si="1"/>
        <v>1.3819999999999975E-2</v>
      </c>
      <c r="BL99">
        <f t="shared" si="1"/>
        <v>3.2399999999999943E-2</v>
      </c>
      <c r="BM99">
        <f t="shared" si="1"/>
        <v>1.8480000000000017E-2</v>
      </c>
      <c r="BN99">
        <f t="shared" si="1"/>
        <v>1.1519999999999983E-2</v>
      </c>
      <c r="BO99">
        <f t="shared" si="1"/>
        <v>6.9359999999999825E-2</v>
      </c>
      <c r="BP99">
        <f t="shared" si="1"/>
        <v>1.6080000000000032E-2</v>
      </c>
      <c r="BQ99">
        <f t="shared" si="1"/>
        <v>1.3919999999999972E-2</v>
      </c>
      <c r="BR99">
        <f t="shared" si="1"/>
        <v>7.4340000000000003E-2</v>
      </c>
      <c r="BS99">
        <f t="shared" si="1"/>
        <v>0.62231999999999976</v>
      </c>
      <c r="BT99">
        <f t="shared" si="1"/>
        <v>1.6171200000000021</v>
      </c>
      <c r="BU99">
        <f t="shared" si="1"/>
        <v>0.84218000000000004</v>
      </c>
      <c r="BV99">
        <f t="shared" ref="BV99:EC99" si="2">SUM(BV3:BV98)/4000</f>
        <v>0.65037749999999994</v>
      </c>
      <c r="BW99">
        <f t="shared" si="2"/>
        <v>0.27873500000000007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2022-09-01T11:23:14Z</dcterms:modified>
</cp:coreProperties>
</file>